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Лист3" sheetId="4" r:id="rId1"/>
  </sheets>
  <calcPr calcId="145621"/>
</workbook>
</file>

<file path=xl/calcChain.xml><?xml version="1.0" encoding="utf-8"?>
<calcChain xmlns="http://schemas.openxmlformats.org/spreadsheetml/2006/main">
  <c r="M66" i="4" l="1"/>
  <c r="M23" i="4"/>
  <c r="M81" i="4"/>
  <c r="M162" i="4"/>
  <c r="M191" i="4"/>
  <c r="M258" i="4"/>
  <c r="M545" i="4"/>
  <c r="M558" i="4"/>
  <c r="M627" i="4"/>
  <c r="M633" i="4"/>
  <c r="M632" i="4"/>
  <c r="M630" i="4"/>
  <c r="M628" i="4"/>
  <c r="M561" i="4"/>
  <c r="M563" i="4"/>
  <c r="M565" i="4"/>
  <c r="M567" i="4"/>
  <c r="M569" i="4"/>
  <c r="M571" i="4"/>
  <c r="M573" i="4"/>
  <c r="M575" i="4"/>
  <c r="M577" i="4"/>
  <c r="M579" i="4"/>
  <c r="M581" i="4"/>
  <c r="M583" i="4"/>
  <c r="M585" i="4"/>
  <c r="M587" i="4"/>
  <c r="M589" i="4"/>
  <c r="M591" i="4"/>
  <c r="M593" i="4"/>
  <c r="M595" i="4"/>
  <c r="M597" i="4"/>
  <c r="M599" i="4"/>
  <c r="M601" i="4"/>
  <c r="M603" i="4"/>
  <c r="M605" i="4"/>
  <c r="M607" i="4"/>
  <c r="M609" i="4"/>
  <c r="M611" i="4"/>
  <c r="M613" i="4"/>
  <c r="M615" i="4"/>
  <c r="M617" i="4"/>
  <c r="M619" i="4"/>
  <c r="M621" i="4"/>
  <c r="M623" i="4"/>
  <c r="M625" i="4"/>
  <c r="M559" i="4"/>
  <c r="M548" i="4"/>
  <c r="M550" i="4"/>
  <c r="M552" i="4"/>
  <c r="M554" i="4"/>
  <c r="M556" i="4"/>
  <c r="M546" i="4"/>
  <c r="M261" i="4"/>
  <c r="M263" i="4"/>
  <c r="M265" i="4"/>
  <c r="M267" i="4"/>
  <c r="M269" i="4"/>
  <c r="M271" i="4"/>
  <c r="M273" i="4"/>
  <c r="M275" i="4"/>
  <c r="M277" i="4"/>
  <c r="M279" i="4"/>
  <c r="M281" i="4"/>
  <c r="M283" i="4"/>
  <c r="M285" i="4"/>
  <c r="M287" i="4"/>
  <c r="M289" i="4"/>
  <c r="M291" i="4"/>
  <c r="M293" i="4"/>
  <c r="M295" i="4"/>
  <c r="M297" i="4"/>
  <c r="M299" i="4"/>
  <c r="M301" i="4"/>
  <c r="M303" i="4"/>
  <c r="M305" i="4"/>
  <c r="M307" i="4"/>
  <c r="M309" i="4"/>
  <c r="M311" i="4"/>
  <c r="M313" i="4"/>
  <c r="M315" i="4"/>
  <c r="M317" i="4"/>
  <c r="M319" i="4"/>
  <c r="M321" i="4"/>
  <c r="M323" i="4"/>
  <c r="M325" i="4"/>
  <c r="M327" i="4"/>
  <c r="M329" i="4"/>
  <c r="M331" i="4"/>
  <c r="M333" i="4"/>
  <c r="M335" i="4"/>
  <c r="M337" i="4"/>
  <c r="M339" i="4"/>
  <c r="M341" i="4"/>
  <c r="M343" i="4"/>
  <c r="M345" i="4"/>
  <c r="M347" i="4"/>
  <c r="M349" i="4"/>
  <c r="M351" i="4"/>
  <c r="M353" i="4"/>
  <c r="M355" i="4"/>
  <c r="M357" i="4"/>
  <c r="M359" i="4"/>
  <c r="M361" i="4"/>
  <c r="M363" i="4"/>
  <c r="M365" i="4"/>
  <c r="M367" i="4"/>
  <c r="M369" i="4"/>
  <c r="M371" i="4"/>
  <c r="M373" i="4"/>
  <c r="M375" i="4"/>
  <c r="M377" i="4"/>
  <c r="M379" i="4"/>
  <c r="M381" i="4"/>
  <c r="M383" i="4"/>
  <c r="M385" i="4"/>
  <c r="M387" i="4"/>
  <c r="M389" i="4"/>
  <c r="M391" i="4"/>
  <c r="M393" i="4"/>
  <c r="M395" i="4"/>
  <c r="M397" i="4"/>
  <c r="M399" i="4"/>
  <c r="M401" i="4"/>
  <c r="M403" i="4"/>
  <c r="M405" i="4"/>
  <c r="M407" i="4"/>
  <c r="M409" i="4"/>
  <c r="M411" i="4"/>
  <c r="M413" i="4"/>
  <c r="M415" i="4"/>
  <c r="M417" i="4"/>
  <c r="M419" i="4"/>
  <c r="M421" i="4"/>
  <c r="M423" i="4"/>
  <c r="M425" i="4"/>
  <c r="M427" i="4"/>
  <c r="M429" i="4"/>
  <c r="M431" i="4"/>
  <c r="M433" i="4"/>
  <c r="M435" i="4"/>
  <c r="M437" i="4"/>
  <c r="M439" i="4"/>
  <c r="M441" i="4"/>
  <c r="M443" i="4"/>
  <c r="M445" i="4"/>
  <c r="M447" i="4"/>
  <c r="M449" i="4"/>
  <c r="M451" i="4"/>
  <c r="M453" i="4"/>
  <c r="M455" i="4"/>
  <c r="M457" i="4"/>
  <c r="M459" i="4"/>
  <c r="M461" i="4"/>
  <c r="M463" i="4"/>
  <c r="M465" i="4"/>
  <c r="M467" i="4"/>
  <c r="M469" i="4"/>
  <c r="M471" i="4"/>
  <c r="M473" i="4"/>
  <c r="M475" i="4"/>
  <c r="M477" i="4"/>
  <c r="M479" i="4"/>
  <c r="M481" i="4"/>
  <c r="M483" i="4"/>
  <c r="M485" i="4"/>
  <c r="M487" i="4"/>
  <c r="M489" i="4"/>
  <c r="M491" i="4"/>
  <c r="M493" i="4"/>
  <c r="M495" i="4"/>
  <c r="M497" i="4"/>
  <c r="M499" i="4"/>
  <c r="M501" i="4"/>
  <c r="M503" i="4"/>
  <c r="M505" i="4"/>
  <c r="M507" i="4"/>
  <c r="M509" i="4"/>
  <c r="M511" i="4"/>
  <c r="M513" i="4"/>
  <c r="M515" i="4"/>
  <c r="M517" i="4"/>
  <c r="M519" i="4"/>
  <c r="M521" i="4"/>
  <c r="M523" i="4"/>
  <c r="M525" i="4"/>
  <c r="M527" i="4"/>
  <c r="M529" i="4"/>
  <c r="M531" i="4"/>
  <c r="M533" i="4"/>
  <c r="M535" i="4"/>
  <c r="M537" i="4"/>
  <c r="M539" i="4"/>
  <c r="M541" i="4"/>
  <c r="M543" i="4"/>
  <c r="M259" i="4"/>
  <c r="M194" i="4"/>
  <c r="M196" i="4"/>
  <c r="M198" i="4"/>
  <c r="M200" i="4"/>
  <c r="M202" i="4"/>
  <c r="M204" i="4"/>
  <c r="M206" i="4"/>
  <c r="M208" i="4"/>
  <c r="M210" i="4"/>
  <c r="M212" i="4"/>
  <c r="M214" i="4"/>
  <c r="M216" i="4"/>
  <c r="M218" i="4"/>
  <c r="M220" i="4"/>
  <c r="M222" i="4"/>
  <c r="M224" i="4"/>
  <c r="M226" i="4"/>
  <c r="M228" i="4"/>
  <c r="M230" i="4"/>
  <c r="M232" i="4"/>
  <c r="M234" i="4"/>
  <c r="M236" i="4"/>
  <c r="M238" i="4"/>
  <c r="M240" i="4"/>
  <c r="M242" i="4"/>
  <c r="M244" i="4"/>
  <c r="M246" i="4"/>
  <c r="M248" i="4"/>
  <c r="M250" i="4"/>
  <c r="M252" i="4"/>
  <c r="M254" i="4"/>
  <c r="M256" i="4"/>
  <c r="M192" i="4"/>
  <c r="M165" i="4"/>
  <c r="M167" i="4"/>
  <c r="M169" i="4"/>
  <c r="M171" i="4"/>
  <c r="M173" i="4"/>
  <c r="M175" i="4"/>
  <c r="M177" i="4"/>
  <c r="M179" i="4"/>
  <c r="M181" i="4"/>
  <c r="M183" i="4"/>
  <c r="M185" i="4"/>
  <c r="M187" i="4"/>
  <c r="M189" i="4"/>
  <c r="M163" i="4"/>
  <c r="M84" i="4"/>
  <c r="M86" i="4"/>
  <c r="M88" i="4"/>
  <c r="M90" i="4"/>
  <c r="M92" i="4"/>
  <c r="M94" i="4"/>
  <c r="M96" i="4"/>
  <c r="M98" i="4"/>
  <c r="M100" i="4"/>
  <c r="M102" i="4"/>
  <c r="M104" i="4"/>
  <c r="M106" i="4"/>
  <c r="M108" i="4"/>
  <c r="M110" i="4"/>
  <c r="M112" i="4"/>
  <c r="M114" i="4"/>
  <c r="M116" i="4"/>
  <c r="M118" i="4"/>
  <c r="M120" i="4"/>
  <c r="M122" i="4"/>
  <c r="M124" i="4"/>
  <c r="M126" i="4"/>
  <c r="M128" i="4"/>
  <c r="M130" i="4"/>
  <c r="M132" i="4"/>
  <c r="M134" i="4"/>
  <c r="M136" i="4"/>
  <c r="M138" i="4"/>
  <c r="M140" i="4"/>
  <c r="M142" i="4"/>
  <c r="M144" i="4"/>
  <c r="M146" i="4"/>
  <c r="M148" i="4"/>
  <c r="M150" i="4"/>
  <c r="M152" i="4"/>
  <c r="M154" i="4"/>
  <c r="M156" i="4"/>
  <c r="M158" i="4"/>
  <c r="M160" i="4"/>
  <c r="M82" i="4"/>
  <c r="M69" i="4"/>
  <c r="M71" i="4"/>
  <c r="M73" i="4"/>
  <c r="M75" i="4"/>
  <c r="M77" i="4"/>
  <c r="M79" i="4"/>
  <c r="M67" i="4"/>
  <c r="M36" i="4"/>
  <c r="M38" i="4"/>
  <c r="M40" i="4"/>
  <c r="M42" i="4"/>
  <c r="M44" i="4"/>
  <c r="M46" i="4"/>
  <c r="M48" i="4"/>
  <c r="M50" i="4"/>
  <c r="M52" i="4"/>
  <c r="M54" i="4"/>
  <c r="M56" i="4"/>
  <c r="M58" i="4"/>
  <c r="M60" i="4"/>
  <c r="M62" i="4"/>
  <c r="M64" i="4"/>
  <c r="M34" i="4"/>
  <c r="M32" i="4"/>
  <c r="M30" i="4"/>
  <c r="M28" i="4"/>
  <c r="M26" i="4"/>
  <c r="M24" i="4"/>
  <c r="M5" i="4"/>
  <c r="M7" i="4"/>
  <c r="M9" i="4"/>
  <c r="M11" i="4"/>
  <c r="M13" i="4"/>
  <c r="M15" i="4"/>
  <c r="M17" i="4"/>
  <c r="M19" i="4"/>
  <c r="M21" i="4"/>
  <c r="M3" i="4"/>
  <c r="L632" i="4" l="1"/>
  <c r="K632" i="4"/>
  <c r="K633" i="4" s="1"/>
  <c r="L627" i="4"/>
  <c r="K627" i="4"/>
  <c r="L558" i="4"/>
  <c r="K558" i="4"/>
  <c r="L545" i="4"/>
  <c r="K545" i="4"/>
  <c r="L258" i="4"/>
  <c r="K258" i="4"/>
  <c r="L191" i="4"/>
  <c r="K191" i="4"/>
  <c r="L162" i="4"/>
  <c r="K162" i="4"/>
  <c r="L81" i="4"/>
  <c r="K81" i="4"/>
  <c r="L66" i="4"/>
  <c r="K66" i="4"/>
  <c r="L23" i="4"/>
  <c r="K23" i="4"/>
  <c r="L633" i="4" l="1"/>
</calcChain>
</file>

<file path=xl/sharedStrings.xml><?xml version="1.0" encoding="utf-8"?>
<sst xmlns="http://schemas.openxmlformats.org/spreadsheetml/2006/main" count="1591" uniqueCount="509">
  <si>
    <t>Наименование подпрограммы</t>
  </si>
  <si>
    <t>ГРБС</t>
  </si>
  <si>
    <t>Вид отрасли</t>
  </si>
  <si>
    <t>Территориальная принадлежность (район)</t>
  </si>
  <si>
    <t>Бюджетополучатель</t>
  </si>
  <si>
    <t xml:space="preserve">План 2018г. </t>
  </si>
  <si>
    <t xml:space="preserve">  непрограммная часть АИП</t>
  </si>
  <si>
    <t>комитет по строительству</t>
  </si>
  <si>
    <t>пир</t>
  </si>
  <si>
    <t xml:space="preserve">   объекты областной собственности</t>
  </si>
  <si>
    <t>ГКУ "Управление строительства ЛО"</t>
  </si>
  <si>
    <t xml:space="preserve"> Проектирование объектов социально-культурного назначения</t>
  </si>
  <si>
    <t>2016-2017</t>
  </si>
  <si>
    <t>КУГИ</t>
  </si>
  <si>
    <t>Разработка ПСД на строительство здания для размещения базы учетно-технической документации обьектов капитального строительства Ленинградской области (г. Гатчина, Северная вьездная зона)</t>
  </si>
  <si>
    <t xml:space="preserve"> ГП ЛО "Обеспечение качественным жильем граждан на территории Ленинградской области"</t>
  </si>
  <si>
    <t>Развитие инженерной, транспортной и социальной инфраструктуры в районах массовой жилой застройки</t>
  </si>
  <si>
    <t>школа</t>
  </si>
  <si>
    <t>Всеволожский район</t>
  </si>
  <si>
    <t>Строительство объекта "Объект начального и среднего общего образования по адресу: Ленинградская область, Всеволожский район, Бугровское сельское поселение, пос. Бугры, земельный участок №9 по ППТ. Кадастровый номер 47:07:0713003:1175"</t>
  </si>
  <si>
    <t>Строительство объекта "Объект начального и среднего общего образования на 950 мест  по адресу: Ленинградская область, Всеволожский муниципальный район, Бугровское сельское поселение, пос. Бугры, кадастровый номер земельного участка 47:07:0713003:981 (участок № 7)"</t>
  </si>
  <si>
    <t>Переселение граждан из аварийного жилищного фонда</t>
  </si>
  <si>
    <t>жилье</t>
  </si>
  <si>
    <t>межмуниципальное</t>
  </si>
  <si>
    <t>Субсидии на переселение граждан из аварийного жилищного фонда</t>
  </si>
  <si>
    <t>Кировский район</t>
  </si>
  <si>
    <t>Отрадненское г.п.</t>
  </si>
  <si>
    <t>Субсидии бюджетам МО на решение вопросов местного значения по созданию инженерной и транспортной инфраструктуры на земельных участках, предоставленных членам многодетных семей, молодым специалистам, членам молодых семей</t>
  </si>
  <si>
    <t>Строительство объекта "Муниципальное общеобразовательное учреждение на 1175 учащихся по адресу: Ленинградская область, Всеволожский район, земли САОЗТ "Ручьи" (участок 41)"</t>
  </si>
  <si>
    <t>дет сад</t>
  </si>
  <si>
    <t>Строительство объекта "Дошкольная образовательная организация на 190 мест по адресу: Ленинградская область, Всеволожский муниципальный район, Бугровское сельское поселение, поселок Бугры, кадастровый номер земельного участка 47:07:0713003:993"</t>
  </si>
  <si>
    <t>Оказание поддержки гражданам, пострадавшим в результате пожара муниципального жилищного фонда</t>
  </si>
  <si>
    <t>Город Шлиссельбург</t>
  </si>
  <si>
    <t>Субсидии бюджетам МО на оказание поддержки гражданам, пострадавшим в результате пожара муниципального жилищного фонда</t>
  </si>
  <si>
    <t>Лодейнопольский район</t>
  </si>
  <si>
    <t>Лодейнопольское г.п.</t>
  </si>
  <si>
    <t>Выборгский район</t>
  </si>
  <si>
    <t>Каменногорское г.п.</t>
  </si>
  <si>
    <t>Приозерский район</t>
  </si>
  <si>
    <t>Приозерское г.п.</t>
  </si>
  <si>
    <t>Первомайское с.п.</t>
  </si>
  <si>
    <t>Лужский район</t>
  </si>
  <si>
    <t>Скребловское с.п.</t>
  </si>
  <si>
    <t>Тихвинский район</t>
  </si>
  <si>
    <t>Тихвинское г.п.</t>
  </si>
  <si>
    <t>Кингисеппский район</t>
  </si>
  <si>
    <t>Кингисппеское г.п.</t>
  </si>
  <si>
    <t>Плодовское с.п.</t>
  </si>
  <si>
    <t>Романовское с.п.</t>
  </si>
  <si>
    <t>Волховский район</t>
  </si>
  <si>
    <t>Новоладожское г.п.</t>
  </si>
  <si>
    <t>Ромашкинское с.п.</t>
  </si>
  <si>
    <t>Шумское с.п.</t>
  </si>
  <si>
    <t>Гатчинский район</t>
  </si>
  <si>
    <t>Елизаветинское с.п.</t>
  </si>
  <si>
    <t>Петровское с.п.</t>
  </si>
  <si>
    <t>Подпорожский район</t>
  </si>
  <si>
    <t>Подпорожское г.п.</t>
  </si>
  <si>
    <t>Янегское с.п.</t>
  </si>
  <si>
    <t>Тосненский район</t>
  </si>
  <si>
    <t>Форносовское г.п.</t>
  </si>
  <si>
    <t>Рахьинское г.п.</t>
  </si>
  <si>
    <t>Город Выборг</t>
  </si>
  <si>
    <t>Сиверское г.п.</t>
  </si>
  <si>
    <t>Гончаровское с.п.</t>
  </si>
  <si>
    <t>Федоровское г.п.</t>
  </si>
  <si>
    <t>Коммунар г.п.</t>
  </si>
  <si>
    <t>2018-2019</t>
  </si>
  <si>
    <t>2017-2019</t>
  </si>
  <si>
    <t>ГП ЛО "Безопасность Ленинградской области"</t>
  </si>
  <si>
    <t>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безопасности и безопасности людей на водных объектах</t>
  </si>
  <si>
    <t>го и чс</t>
  </si>
  <si>
    <t>Пожарное депо V типа на 2 машино-выезда в с.Семиозерье Выборгского р-на Ленинградской области</t>
  </si>
  <si>
    <t>2014-2017</t>
  </si>
  <si>
    <t>Отапливаемый гаражно-складской комплекс для стоянки, обслуживания автомобильной техники (20 машино-выездов), размещения водительского состава, а так же складов материально-технических запасов в г.Тосно Ленинградской области</t>
  </si>
  <si>
    <t>Пожарное депо на 2 автомобиля в г. Сясьстрой Волховского р-на Ленинградской области</t>
  </si>
  <si>
    <t>Склад имущества гражданской обороны с помещениями для работников и химико-радиометрической лаборатории (на 10854 единиц хранения) по адресу: Ленинградская область, г.Тосно</t>
  </si>
  <si>
    <t>Здание поисково-спасательной станции (ПСС) для размещения поисково-спасательного отряда (5 машино-выездов), в г.Тосно Ленинградской области</t>
  </si>
  <si>
    <t>2015-2017</t>
  </si>
  <si>
    <t>Слип (площадка для спуска и подъема плавательных средств, судов на воздушной подушке на 9 единиц водной техники) и причал в г. Новая Ладога Волховского р-на Ленинградской области, в т.ч.: ПИР</t>
  </si>
  <si>
    <t>Пожарное депо V типа на 2 машино-выезда в дер. Агалатово Всеволожского р-на Ленинградской области</t>
  </si>
  <si>
    <t>Открытая стоянка для временного хранения транспортных средств аварийно-спасательной службы Ленинградской области (на 16 машино-мест) в г. Новая Ладога Волховского р-на Ленинградской области, в т.ч.: ПИР</t>
  </si>
  <si>
    <t>2016-2026</t>
  </si>
  <si>
    <t>Пожарное депо II типа на 4 машино-выезда в г. Сертолово Всеволожского р-на Ленинградской области</t>
  </si>
  <si>
    <t xml:space="preserve">   комитет по связи и информатизации</t>
  </si>
  <si>
    <t>ГКУ "Управление по обеспечению функционирования Системы-112 ЛО"</t>
  </si>
  <si>
    <t>Реконструкция здания под размещение центра обработки вызовов по единому номеру "112" на территории Ленинградской области</t>
  </si>
  <si>
    <t>ГП ЛО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</si>
  <si>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Водоснабжение и водоотведение Ленинградской области</t>
  </si>
  <si>
    <t>комитет по ЖКХ</t>
  </si>
  <si>
    <t>вода, канал</t>
  </si>
  <si>
    <t>Тосненское г.п.</t>
  </si>
  <si>
    <t>Реконструкция канализационных очистных сооружений г. Тосно, ул. Урицкого д. 57</t>
  </si>
  <si>
    <t>Никольское ГП</t>
  </si>
  <si>
    <t>Расширение и реконструкция площадки резервуаров чистой воды водопроводной насосной станции 3-го одъема городского поселения Никольское, расположенных по адресу: Ленинградская область, Тосненский район, г. Никольское, ул. Заводская</t>
  </si>
  <si>
    <t>Город Сертолово</t>
  </si>
  <si>
    <t>Строительство канализационной насосной станции и напорных канализационных коллекторов от мкр. Черная речка до главной канализационной насосной станции в г. Сертолово</t>
  </si>
  <si>
    <t>2016-2018</t>
  </si>
  <si>
    <t>Староладожское с.п.</t>
  </si>
  <si>
    <t>Красносельское с.п.</t>
  </si>
  <si>
    <t>Волосовский район</t>
  </si>
  <si>
    <t>Каложицкое сп</t>
  </si>
  <si>
    <t>Реконструкция канализационных очистных сооружений в п. Каложицы</t>
  </si>
  <si>
    <t>Газификация Ленинградской области</t>
  </si>
  <si>
    <t xml:space="preserve"> комитет по ТЭК</t>
  </si>
  <si>
    <t>газ</t>
  </si>
  <si>
    <t>Запорожское с.п.</t>
  </si>
  <si>
    <t>Распределительный газопровод пос. Запорожское Приозерского района , в т.ч. ПИР, 30,3 км</t>
  </si>
  <si>
    <t>Распределительный газопровод д. Удальцово , в т.ч. ПИР, 7,5 км</t>
  </si>
  <si>
    <t>Газопровод межпоселковый от ГРС "Тосно" - пос. Строение Тосненского района Ленинградской области, 6 км</t>
  </si>
  <si>
    <t>Никольское г.п.</t>
  </si>
  <si>
    <t>Реконструкция канализационных очистных сооружений г. Никольское</t>
  </si>
  <si>
    <t>Ломоносовский район</t>
  </si>
  <si>
    <t>Распределительный газопровод п. Пятиречье Приозерского района по адресу: Ленинградская область, Приозерский район, пос. Пятиречье, 13,8 км</t>
  </si>
  <si>
    <t>Межпоселковый газопровод дер. Нурма – пос. Шапки Тосненского района Ленинградской области , в т.ч. ПИР, 21  км</t>
  </si>
  <si>
    <t>Распределительный газопровод высокого давления в микрорайоне Петровский г. Выборга по адресу: Ленинградская область, г. Выборг, микрорайон Петровский, 7,7 км</t>
  </si>
  <si>
    <t>Строительство сетей водоснабжения в микрорайоне Петрушинское Поле г. Отрадное, 1-й этап, в том числе проектно-изыскательские работы</t>
  </si>
  <si>
    <t xml:space="preserve">Ивангородское г.п. </t>
  </si>
  <si>
    <t>Реконструкция и подключение двух артезианских скважин в систему водоснабжения МО "Город Ивангород", в том числе проектно-изыскательские работы</t>
  </si>
  <si>
    <t>Распределительный газопровод по ул. Красная, Средняя, Овражная, Заводская, Сельская, Морская Слобода п. Лукаши  4,5 км</t>
  </si>
  <si>
    <t>Сосновоборский городской округ</t>
  </si>
  <si>
    <t>Сосновоборский г.о.</t>
  </si>
  <si>
    <t>Распределительный газопровод района г. Сосновый Бор "Ручьи" , в т.ч. ПИР, 6,35 км</t>
  </si>
  <si>
    <t>Распределительный газопровод района г. Сосновый Бор "Ракопежи" , в т.ч. ПИР, 2,8 км</t>
  </si>
  <si>
    <t>Рябовское г.п.</t>
  </si>
  <si>
    <t>Распределительный газопровод среднего давления для газоснабжения индивидуальных жилых домов мкр. Линии в г.п. Рябово, в т.ч. ПИР, 10,4 км</t>
  </si>
  <si>
    <t>Токсовское г.п.</t>
  </si>
  <si>
    <t>Газоснабжение многоквартирных и индивидуальных жилых домов г.п. Токсово и пос. Новое Токсово Всеволожского района Ленинградской области , в т.ч. ПИР, 44 км</t>
  </si>
  <si>
    <t>Волховское г.п.</t>
  </si>
  <si>
    <t>Строительство распределительного газопровода для микрорайонов  МО "Город Волхов":  ул. Советская (четная сторона), Воронежская, Лисички, Новый поселок, Архангело-Михайловский, Шкурина горка, Валим, Званка, Плеханово, Кикино, Симаново, Заполек, ул. Степана Разина, Халтурино, ул. Строительная , в т.ч. ПИР, 56,22 км</t>
  </si>
  <si>
    <t>Мшинское с.п.</t>
  </si>
  <si>
    <t>Межпоселковый газопровод до пос. Мшинская от места врезки в дер.Пехенец , в т.ч. ПИР, 6,3 км</t>
  </si>
  <si>
    <t>2017-2020</t>
  </si>
  <si>
    <t>Строительство распределительного газопровода для газоснабжения природным газом микрорайонов муниципального образования "Город Волхов" Волховского муниципального района Ленинградской области: ул. Советская (четная сторона), Воронежская, Лисички, Новый поселок, Архангело-Михайловский, Шкурина горка, Валим, Званка, Плеханово, Кикино, Симаново, Заполек, ул. Степана Разина, Халтурино, ул. Строительная (в том числе проектно-изыскательские работы), 1 этап, (7,2 км)</t>
  </si>
  <si>
    <t>Строительство распределительного газопровода для газоснабжения природным газом микрорайонов муниципального образования "Город Волхов" Волховского муниципального района Ленинградской области: ул. Советская (четная сторона), Воронежская, Лисички, Новый поселок, Архангело-Михайловский, Шкурина горка, Валим, Званка, Плеханово, Кикино, Симаново, Заполек, ул. Степана Разина, Халтурино, ул. Строительная (в том числе проектно-изыскательские работы), 5 этап (6,9 км)</t>
  </si>
  <si>
    <t>Распределительный газопровод по ул. Гранитная, ул. Садовая, ул. Береговая, Угловой переулок в г. Каменногорске по адресу: Каменногорское городское поселение, г. Каменногорск, 1,6 км</t>
  </si>
  <si>
    <t>Распределительный газопровод среднего давления для газоснабжения индивидуальных жилых домов мкр. Пельгорское в г.п. Рябово, в т.ч. ПИР, 4,8 км</t>
  </si>
  <si>
    <t>Ульяновское г.п.</t>
  </si>
  <si>
    <t>Газоснабжение индивидуальной жилой застройки по ул. Малинина, 4-я Футбольная, ул. 5-я Футбольная, ул. Юного Ленинца, ул. Наберержная, мкр. Южный-3 в г.п. Ульяновка, 2 км</t>
  </si>
  <si>
    <t>Большеврудское с.п.</t>
  </si>
  <si>
    <t>Город Волхов</t>
  </si>
  <si>
    <t>Строительство распределительного газопровода для газоснабжения мкр. Пороги в г. Волхов , в т.ч. ПИР, 5,4 км</t>
  </si>
  <si>
    <t>Кузнечнинское г.п.</t>
  </si>
  <si>
    <t>Строительство канализационных очистных сооружений с реконструкцией канализационных насосных станций №1, №2, №3 и канализационных коллекторов в пос. Кузнечное</t>
  </si>
  <si>
    <t>2017-2018</t>
  </si>
  <si>
    <t>Распределительный газопровод с сопутствующими сооружениями микрорайонов "Новая деревня"  и "Ольховец" , в т.ч. ПИР, 11 км</t>
  </si>
  <si>
    <t>Газоснабжение многоквартирных и индивидуальных жилых домов г.п. Токсово и пос. Новое Токсово Всеволожского района Ленинградской области (в том числе проектно-изыскательские работы), 2 этап, (7,9 км)</t>
  </si>
  <si>
    <t>Строительство водовода от магистрального водовода "Невский водопровод" до водопроводной насосной станции 3-го подъема в Ульяновском городском поселении</t>
  </si>
  <si>
    <t>комитет по ТЭК</t>
  </si>
  <si>
    <t>энергосбережение</t>
  </si>
  <si>
    <t>Заневское ГП</t>
  </si>
  <si>
    <t>Распределительный газопровод по дер. Суоранда, дер. Хирвости, дер. Янино-2 Всеволожского муниципального района Ленинградской области по адресу: Ленинградская область, Всеволожский муниципальный район, дер. Суоранда, дер. Хирвости, дер. Янино-2</t>
  </si>
  <si>
    <t>Вырицкое г.п.</t>
  </si>
  <si>
    <t>Распределительный газопровод для газоснабжения жилых домов п. Вырица, ул.ул. Вокзальная, Оредежская, Оредежский проезд, Сиверское шоссе, Баркановская, Удельная, Восковская. Слуцкая. Колхозный пер., Кочкарная, дер. Никольское, 9,4 км</t>
  </si>
  <si>
    <t>Газоснабжение многоквартирных и индивидуальных жилых домов г.п. Токсово и пос. Новое Токсово Всеволожского района Ленинградской области (в том числе проектно-изыскательские работы), 1 этап, (11,8 км)</t>
  </si>
  <si>
    <t>Строительство водопроводной насосной станции 3-го подъема со строительством дополнительных резервуаров чистой воды в Ульяновском городском поселении</t>
  </si>
  <si>
    <t>Строительство локальных очистных сооружений для многоквартирного жилого дома, расположенного  по адресу: Ленинградская область, Тосненский район, г.п. Ульяновка, Ульяновское шоссе, д. 8а</t>
  </si>
  <si>
    <t xml:space="preserve">Строительство распределительного газопровода по улицам: Новая, Поземская и мкр. "Стрековец" в с. Старая Ладога Волховского муниципального района , в т.ч. ПИР, 1,7 км </t>
  </si>
  <si>
    <t>Бокситогорский район</t>
  </si>
  <si>
    <t>Ефимовское г.п.</t>
  </si>
  <si>
    <t>Распределительный (уличный) газопровод для газоснабжения жилых домов в границах улиц Володарского, Гагарина, Железнодорожная, Хвойная п. Ефимовский , 7,6 км</t>
  </si>
  <si>
    <t>Распределительный газопровод по п.Тракторное, 3,0 км</t>
  </si>
  <si>
    <t xml:space="preserve">Энергосбережение и повышение энергетичской эффективности на территории Ленинградской области </t>
  </si>
  <si>
    <t>Гончаровское сельское поселение</t>
  </si>
  <si>
    <t>Проектно-изыскательские работы по объекту "Реконструкция котельной п. Барышево с переводом на природный газ"</t>
  </si>
  <si>
    <t>Строительство распределительного газопровода для газоснабжения микрорайона Мурманские ворота в г. Волхов , в т.ч. ПИР, 5,32 км</t>
  </si>
  <si>
    <t>Газораспределительная сеть к индивидуальным жилым домам по ул. Октябрьская, ул. Чкалова, ул. Володарского, 1-ый Октябрьский проезд, 2-ой Октябрьский проезд, 1-ый Чкаловский проезд, 2-ой Чкаловский проезд, 3-ой Чкаловский проезд, проезд Володарского, Заводская набережная по адресу: Ленинградская область, Тосненский район, г. Тосно, ул. Октябрьская, ул. Чкалова, ул. Володарского, 1-ый Октябрьский проезд, 2-ой Октябрьский проезд, 1-ый Чкаловский проезд, 2-ой Чкаловский проезд, 3-ой Чкаловский проезд, проезд Володарского, Заводская набережная</t>
  </si>
  <si>
    <t>Газораспределительная сеть к индивидуальным жилым домам по ул. Урицкого, ул. Шапкинская, Заводская набережная, ул. Октябрьская по адресу: Ленинградская область, Тосненский район, г. Тосно, ул. Октябрьская, ул. Заводская набережная, ул. Урицкого, ул. Шапкинская</t>
  </si>
  <si>
    <t>Бережковское с.п.</t>
  </si>
  <si>
    <t>Газоснабжение жилой застройки  по улицам: Набережная, Придорожная, Заречная, дер. Бережки Волховского района Ленинградской области , в т.ч. ПИР, 2,2 км</t>
  </si>
  <si>
    <t>Лужское г.п.</t>
  </si>
  <si>
    <t>Распределительный газопровод среднего и низкого давления в Зажелезнодорожной части г. Луга (от пер. Белозерский до ул. Партизанская) , в т.ч. ПИР, 20,6 км</t>
  </si>
  <si>
    <t>Распределительный газопровод по ул. Уральская, ул. Тенистая, ул. Гранитная, ул. Большая Гвардейская, ул. Окружная, ул. Малая Гвардейская, ул. Верхняя Поселковая, ул. Парковая, Новопоселковый тупик, Глухой пер., Зелёный пер., Малый Гвардейский пер., г. Выборга , в т.ч. ПИР, 6,5 км</t>
  </si>
  <si>
    <t>Изварское с.п.</t>
  </si>
  <si>
    <t>Распределительный газопровод в дер. Озертицы , в т.ч. ПИР, 3,4 км</t>
  </si>
  <si>
    <t>Агалатовское с.п.</t>
  </si>
  <si>
    <t>Газоснабжение природным газом жилых домов по Приозерскому шоссе в дер. Вартемяги Всеволожского района Ленинградской области , в т.ч. ПИР, 1,05 км</t>
  </si>
  <si>
    <t>Газоснабжение природным газом  г. Приозерск, распределительные сети  (I, II, III, IV, V этапы) , в т.ч. ПИР, 42,77 км</t>
  </si>
  <si>
    <t>Распределительный газопровод пос. Вырица,  улицы: Марата, Энгельса, Павловский пр., Менделеева, Фрунзе, Гастелло, Бакунина , в т.ч. ПИР, 5,5 км</t>
  </si>
  <si>
    <t>Распределительный газопровод  г. Луга, (мкр. Южный) , в т.ч. ПИР 2,06 км</t>
  </si>
  <si>
    <t xml:space="preserve">Распределительный газопровод по дер. Куровицы  , в т.ч. ПИР, 10,6 км </t>
  </si>
  <si>
    <t>Межпоселковый газопровод  ГРС "Бокситогорск" –  пос. Ларьян – дер. Дыми –  дер. Большой Двор , в т.ч. ПИР 21,6 км</t>
  </si>
  <si>
    <t>Распределительный газопровод к жилой застройке в границах улиц: Большая (дома с 22 по 59), Клубная, Заречная, Лесная, Железнодорожная, Новая, Дачная в дер. Реполка  (в том числе ПИР), 7,6 км</t>
  </si>
  <si>
    <t>Торковичское с.п.</t>
  </si>
  <si>
    <t>Распределительный газопровод среднего давления в пос. Торковичи , в т.ч. ПИР, 16,3 км</t>
  </si>
  <si>
    <t>Большеижорское г.п.</t>
  </si>
  <si>
    <t>Газоснабжение п. Большая Ижора в границах улиц Приморское шоссе, ул. Советская, ул. Пионерская, Сосновая Ломоносвского района , в т.ч. ПИР, 4,1 км</t>
  </si>
  <si>
    <t>Распределительный газопровод п. Вырица, микрорайон 1-я платформа, 6,3 км</t>
  </si>
  <si>
    <t>Пениковское с.п.</t>
  </si>
  <si>
    <t>Распределительный газопровод для газоснабжения жилой застройки дер. Нижняя Бронна муниципального образования Пениковское сельское поселение муниципального образования Ломоносовский муниципальный район Ленинградской области</t>
  </si>
  <si>
    <t>Рощинское г.п.</t>
  </si>
  <si>
    <t>Распределительный газопровод по ул. Боровая в г.п. Рощино Выборгского района Ленинградской области</t>
  </si>
  <si>
    <t>Распределительный газопровод района г. Сосновый Бор "Старое Калище" , в т.ч. ПИР, 11,5 км</t>
  </si>
  <si>
    <t>Газоснабжение жилой застройки дер. Заполье Волосовского района , в т.ч. ПИР, 6,8 км</t>
  </si>
  <si>
    <t>Распределительный газопровод района г. Сосновый Бор "Смольнинский"  , в т.ч. ПИР, 0,5 км</t>
  </si>
  <si>
    <t>Строительство распределительного газопровода в дер. Новопятницкое Кингисеппского района Ленинградской области , в т.ч. ПИР, 3,7 км</t>
  </si>
  <si>
    <t>2015-2019</t>
  </si>
  <si>
    <t>Фалилеевское с.п.</t>
  </si>
  <si>
    <t>Реконструкция канализационных очистных сооружений  в дер. Фалилеево</t>
  </si>
  <si>
    <t>Винницкое сельское поселение</t>
  </si>
  <si>
    <t>Проектно-изыскательские работы по объекту "Реконструкция котельной с устройством крытого склада топлива (щепы) по ул. Красная, д. 1а, с. Винницы"</t>
  </si>
  <si>
    <t>Строительство распределительного газопровода к жилым домам №1, 2, 11 Усадьбы РТС в г. Тихвине Усадьба РТС, 0,5 км</t>
  </si>
  <si>
    <t>Администрация МО "Кировск"</t>
  </si>
  <si>
    <t>Распределительный газопровод, местоположение: Ленинградская обл., Кировский муниципальный район, Кировское городское поселение, г. Кировск, ул. Набережная, от уч.1/27б до уч.110, для газоснабжение природным газом индивидуальных жилых домов по адресу: Ленинградская область, г.Кировск, ул. Набережная д.д.41-110</t>
  </si>
  <si>
    <t>Распределительный газопровод в городе Тихвине Ленинградской области к жилым домам по улице Московской по адресу: Ленинградская область, г. Тихвин</t>
  </si>
  <si>
    <t>Распределительный газопровод среднего давления дер. Лангерево ул. Садовая, ул. Пениковская  , в т.ч. ПИР, 2 км</t>
  </si>
  <si>
    <t>2015-2018</t>
  </si>
  <si>
    <t>Веревское с.п.</t>
  </si>
  <si>
    <t>Распределительный газопровод для газоснабжения жилых домов д. Романовка (2 очередь, , в т.ч. ПИР, 3,8 км</t>
  </si>
  <si>
    <t>Строительство водовода от магистрального водовода "Невский водопровод" до площадки резервуаров чистой воды г. Никольское</t>
  </si>
  <si>
    <t>Кингисеппское г.п.</t>
  </si>
  <si>
    <t>Строительство газопровода на территории квартала индивидуальной жилой застройки микрорайона "Новый Луцк", г. Кингисепп , в т.ч. ПИР, 7 км</t>
  </si>
  <si>
    <t>Волосовское г.п.</t>
  </si>
  <si>
    <t>Распределительный газопровод к жилой застройке в границах ул. Красноармейская Волосовского городского поселения, в т.ч. ПИР, 0,9 км</t>
  </si>
  <si>
    <t>Распределительный газопровод для газоснабжения жилых домов д. Большое Верево (2 очередь, в т.ч. ПИР), 3,2 км</t>
  </si>
  <si>
    <t>Распределительный газопровод  в дер. Лагоново Волосовского района , в т.ч. ПИР, 5,09 км</t>
  </si>
  <si>
    <t>Распределительный газопровод к жилой застройке в границах улиц: Жукова, пр. Вингиссара (дома с 1 по 9), Хрустицкого (дома с 3 по 13), в т.ч. ПИР, 1,37 км</t>
  </si>
  <si>
    <t>Пустомержское с.п.</t>
  </si>
  <si>
    <t>Реконструкция канализационных очистных сооружений в дер. Большая Пустомержа</t>
  </si>
  <si>
    <t>Газоснабжение многоквартирных и индивидуальных жилых домов г.п. Токсово и пос. Новое Токсово Всеволожского района Ленинградской области (в том числе проектно-изыскательские работы), 4 этап, (3,6 км)</t>
  </si>
  <si>
    <t>Распределительный газопровод среднего давления для газоснабжения жилых домов по ул. Островная, Петровская, г. Выборга , в т.ч. ПИР, 1 км</t>
  </si>
  <si>
    <t>Распределительный газопровод с сопутствующими сооружениями в МО Подпорожское городское поселение Подпорожского муниципального района, г. Подпорожье, в границах улиц Счастливая, Прохладная, Ромашковая</t>
  </si>
  <si>
    <t>Строительство газопровода для газоснабжения мкр. Левобережье г. Кингисеппа (первый этап) , в т.ч. ПИР, 
10 км</t>
  </si>
  <si>
    <t>Морозовское г.п.</t>
  </si>
  <si>
    <t>Распределительный газопровод низкого давления к 32 жилым домам в дер. Шереметьевка , в т.ч. ПИР, 0,8 км</t>
  </si>
  <si>
    <t>Газоснабжение индивидуальной жилой застройки по ул. Колхозная, ул. Луговая, пер. Луговой и Ульяновское шоссе в г.п. Ульяновка Тосненского района Ленинградской области</t>
  </si>
  <si>
    <t>Распределительный газопровод  г. Луга, ул. Смоленская, ул. Нижегородская  , в т.ч. ПИР, 0,27 км</t>
  </si>
  <si>
    <t>Трубникоборское с.п.</t>
  </si>
  <si>
    <t>Распределительный газопровод по Московскому шоссе и Станционной улице в д. Померанье Тоснеского района Ленинградской области , в т.ч. ПИР, 5,1 км</t>
  </si>
  <si>
    <t>Город Гатчина</t>
  </si>
  <si>
    <t>Газификация мкр. Мариенбург, г. Гатчина , в т.ч. ПИР, 6,5 км</t>
  </si>
  <si>
    <t>Приозерсукое ГП</t>
  </si>
  <si>
    <t>Строительство и реконструкция объектов водоснабжения Заречной части г. Приозерска</t>
  </si>
  <si>
    <t>Громовское с.п.</t>
  </si>
  <si>
    <t xml:space="preserve">Распределительный газопровод пос. ст. Громово , в т.ч. ПИР 3,81 км </t>
  </si>
  <si>
    <t>Распределительный газопровод к жилой застройке в границах ул. Лесная (дома с 5 по 26),в т.ч. ПИР, 0,21 км</t>
  </si>
  <si>
    <t>Дубровское г.п.</t>
  </si>
  <si>
    <t>Газоснабжение жилых домов по ул. Набережная, ул. Невская, ул. Динкевича, ул. Школьная, пер. Светлый, ул.1-й Пятилетки, в г.п. Дубровка Всеволожского района, 1,9 км</t>
  </si>
  <si>
    <t>Вознесенское городское поселение</t>
  </si>
  <si>
    <t>Проектно-изыскательские работы по объекту "Строительство крытого склада топлива (щепа) для котельной по ул. Горная, 30, г.п. Вознесенье</t>
  </si>
  <si>
    <t>Газоснабжение многоквартирных и индивидуальных жилых домов г.п. Токсово и пос. Новое Токсово Всеволожского района Ленинградской области (в том числе проектно-изыскательские работы), 10 этап, (3,6 км)</t>
  </si>
  <si>
    <t>Путиловское с.п.</t>
  </si>
  <si>
    <t>Реконструкция канализационных очистных сооружений с. Путилово</t>
  </si>
  <si>
    <t>Распределительный газопровод  к жилой застройке в границах улиц:  Краснофлотская, Восстания (промежуток от ул. Краснофлотская до ул. Красногвардейская), Красногвардейская (промежуток от ул. Восстания до пр. Вингиссара) , в т.ч. ПИР, 1,5 км</t>
  </si>
  <si>
    <t>Распределительный газопровод  г. Луга, пр. Урицкого , в т.ч. ПИР, 0,1 км</t>
  </si>
  <si>
    <t>Красноборское г.п.</t>
  </si>
  <si>
    <t>Строительство узла водопроводных сооружений со строительством дополнительных резервуаров чистой воды в Красноборском городском поселении</t>
  </si>
  <si>
    <t>Распределительный газопровод к жилой застройке в границах улиц: Курсантов Кировцев, Юбилейная, Парковая, в т.ч. ПИР, 2,0 км</t>
  </si>
  <si>
    <t>Распределительный газопровод к жилой застройке в границах ул. Красных партизан (промежуток от ул. Восстания до ул. Ленинградская) , в т.ч. ПИР 0,56 км</t>
  </si>
  <si>
    <t>Распределительный газопровод к индивидуальным жилым домам по ул. Озерная в дер. Трубников Бор, в т.ч. ПИР, 0,57 км</t>
  </si>
  <si>
    <t>Газоснабжение жилой застройки п. Большая Ижора по ул.Сургина, Новая, Комсомольская, Октябрьская, Песочная, Ломанная, Луговая, Водопроводная, Межевая, Зелёная, пер. Зелёный, Полевая, пер. Тупиковый , в т.ч. ПИР, 6,5 км</t>
  </si>
  <si>
    <t>Распределительный газопровод среднего давления дер. Сойкино - дер. Кабацкое  , в т.ч. ПИР, 1 км</t>
  </si>
  <si>
    <t>Бегуницкое с.п.</t>
  </si>
  <si>
    <t>Распределительный газопровод к жилым домам  № 1, 2, 2а, 3, 4, 5, 6, 8, 9, 9а, 10, 13, 17 – 19, 21, 22, 23, 24, 25, 26, 30, 32, 33, 34, 35, 36, 37, 50 в дер. Ивановское Волосовского района , в т.ч. ПИР, 2,54 км</t>
  </si>
  <si>
    <t>Распределительный газопровод для газоснабжения жилых домов п. Вырица, ул. Нахимсона, Суворовский пр., Ульяновская, Витебская, Рыбинская, пер. Порховской, пр. Урицкого, пер. Амбулаторный, 2,5 км</t>
  </si>
  <si>
    <t>Распределительный газопровод к жилой застройке в границах ул. Железнодорожная, в т.ч. ПИР, 0,74 км</t>
  </si>
  <si>
    <t>Строительство газопровода для газоснабжения мкр. Лесобиржа  г. Кингисеппа , в т.ч. ПИР, 9 км</t>
  </si>
  <si>
    <t>Распределительный газопровод района г. Сосновый Бор "Устье" , в т.ч. ПИР, 3,3 км</t>
  </si>
  <si>
    <t>Город Всеволожск</t>
  </si>
  <si>
    <t>Газопровод на территории г.Всеволожска ул.Пушкинская, д.96, 96А, 98, 100, 102; ул.Застройщиков, д.23; ул.Вокзальная, д.41, 43, 50, 52, пр.Толстого, д. 123, 125, 127, 129, 137, 139, 143, 143А, 149, 154, 160, 172, 1,2 км</t>
  </si>
  <si>
    <t>Распределительный газопровод среднего давления  г. Луга, пер. Перовской , в т.ч. ПИР, 0,2 км</t>
  </si>
  <si>
    <t>Наружное газоснабжение жилых домов пос. Шумилово , в т.ч. ПИР, 1,5 км</t>
  </si>
  <si>
    <t>Газоснабжение многоквартирных и индивидуальных жилых домов г.п. Токсово и пос. Новое Токсово Всеволожского района Ленинградской области (в том числе проектно-изыскательские работы), 3 этап, (1,1 км)</t>
  </si>
  <si>
    <t>Распределительный газопровод к жилой застройке в границах улиц: Молодежная, Солнечная, Новоселов, Энтузиастов, Луговая, Благодатная в г. Волосово , в т.ч. ПИР, 3,2 км</t>
  </si>
  <si>
    <t>Распределительный газопровод к жилой застройке в границах ул. Хрустицкого (дом с 58 по 72) , в т.ч. ПИР, 0,46 км</t>
  </si>
  <si>
    <t>Распределительный газопровод района г. Сосновый Бор "Липово" , в т.ч. ПИР, 3 км</t>
  </si>
  <si>
    <t>Распределительный газопровод  к жилой застройке в границах ул. Советов Волосовского городского поселения , в т.ч. ПИР, 0,7 км</t>
  </si>
  <si>
    <t>Распределительный газопровод к жилой застройке в границах улиц Хрустицкого (дома с 34 по 42) и Первомайская (дома с 3 по 13), в т.ч. ПИР, 0,53 км</t>
  </si>
  <si>
    <t>Курское с.п.</t>
  </si>
  <si>
    <t>Строительство канализационной насосной станции (КНС) в пос. Курск Волосовского района Ленинградской области</t>
  </si>
  <si>
    <t>Газоснабжение индивидуальной жилой застройки по ул. Комсомола в г.п. Ульяновка Тосненского района Ленинградской области, 0,38 км</t>
  </si>
  <si>
    <t>Газоснабжение жилой застройки, расположенной по улицам: Воскова, Николаева, Староямбурская, Набережная, г. Кингисепп , в т.ч. ПИР, 1,5 км</t>
  </si>
  <si>
    <t>Строительство водопроводной повышающей насосной станции и двух резервуаров чистой питьевой воды в п. Федоровское, в том числе проектно-изыскательские работы</t>
  </si>
  <si>
    <t xml:space="preserve">    объекты областной собственности</t>
  </si>
  <si>
    <t>ГУП "Водоканал Ленинградской области"</t>
  </si>
  <si>
    <t>Субсидии ГУП "Водоканал Ленинградской области" на осуществление капитальных вложений в объекты капитального строительства</t>
  </si>
  <si>
    <t>Реконструкция очистных сооружений по адресу: Ленинградская область, Гатчинский район, вблизи пос. Новый Свет</t>
  </si>
  <si>
    <t>Киришский район</t>
  </si>
  <si>
    <t>Киришское г.п.</t>
  </si>
  <si>
    <t>Реконструкция канализационной насосной станции № 11 МП "УВКХ" г. Кириши</t>
  </si>
  <si>
    <t>Свердловское ГП</t>
  </si>
  <si>
    <t>Газопровод распределительный по пос. Красная Заря и дер. Невский Парклесхоз</t>
  </si>
  <si>
    <t>Советское гп</t>
  </si>
  <si>
    <t>Распределительный газопровод по ул. Выборгское шоссе п. Советский</t>
  </si>
  <si>
    <t>Распределительный газопровод д. Старосиверская Гатчинский район, Ленинградская область</t>
  </si>
  <si>
    <t>Павловское гп</t>
  </si>
  <si>
    <t>Распределительный газопровод для газоснабжения д.Горы</t>
  </si>
  <si>
    <t>Приладожское гп</t>
  </si>
  <si>
    <t>Распределительный газопровод для газоснабжения дер. Назия Ленинградской области</t>
  </si>
  <si>
    <t>Кипенское с.п.</t>
  </si>
  <si>
    <t>Распределительный газопровод дер. Келози-дер. Волковицы - поселок Дом отдыха "Волковицы" МО Кипенское сельское поселение МО Ломоносовский муниципальный район Ленинградской области</t>
  </si>
  <si>
    <t>Распределительный газопровод для газоснабжения жилой застройки по ул. Тополиная, ул. Новостроек, ул. Озерная, внутридворовые проезды по Ропшинское шоссе дер. Кипень МО Кипенское сельское поселение МО Ломоносовский муниципальный район Ленинградской области</t>
  </si>
  <si>
    <t>Распределительный газопровод по дер. Кипень МО Кипенское сельское поселение МО Ломоносовский муниципальный район (2-ая очередь)</t>
  </si>
  <si>
    <t>Распределительный газопровод высокого давления, жилая застройка в г. Луга мкр. "Шалово"</t>
  </si>
  <si>
    <t>Сеть газораспределения мкр. Заречный от пр. Комсомольский до ул. Алексея Васильева в г.Луге</t>
  </si>
  <si>
    <t>Внутрипоселковый распределительный газопровод в п. Мшинская Мшинское сельского поселения Лужского муниципального района Ленинградской области</t>
  </si>
  <si>
    <t>Газоснабжение индивидуальной жилой застройки по пер. Энергетиков в г.п. Ульяновка Тосненского района Ленинградской области, 0,25 км</t>
  </si>
  <si>
    <t>Ларионовское с.п.</t>
  </si>
  <si>
    <t>Мельниковское с.п.</t>
  </si>
  <si>
    <t>Строительство магистральных канализационных сетей на территории Федоровское сельское поселение Тосненского района</t>
  </si>
  <si>
    <t>Строительство канализационного коллектора в п. Рощино Выборгского района Ленинградской области по ул. Тракторная до пересечения с ул. Сосновая, по ул. Сосновая до пересечения с ул. Красная, по ул. Красная до пересечения с ул. Красноармейская, по ул. Красноармейская до пересечения с ул. Советская, по ул. советская до пересечения с ул. Шалавина и канализационных насосных станций в п. Рощино Выборгского района  на ул. Тракторная и ул. Советская</t>
  </si>
  <si>
    <t>Котельское с.п.</t>
  </si>
  <si>
    <t>Реконструкция водопроводной сети в пос. Котельский</t>
  </si>
  <si>
    <t xml:space="preserve"> Бокситогорское г/п</t>
  </si>
  <si>
    <t>Реконструкция комплекса водозаборных и водоочистных сооружений г. Бокситогорска, в том числе проектно-изыскательские работы</t>
  </si>
  <si>
    <t>Любанское гп</t>
  </si>
  <si>
    <t>Реконструкция водопроводных сооружений с установкой станции водоподготовки в г.Любань</t>
  </si>
  <si>
    <t>Реконструкция двух канализационных насосных станций и напорного коллектора в д. Большая Вруда</t>
  </si>
  <si>
    <t>Модернизация канализационных очистных сооружений п. Моторное Приозерского района Ленинградской области</t>
  </si>
  <si>
    <t>Реконструкция канализационных очистных сооружений деревни Яльгелево</t>
  </si>
  <si>
    <t>Строительство наружной сети канализации микрорайона "Аэрогеодезия" г. Отрадное</t>
  </si>
  <si>
    <t>Реконструкция водозаборных и водоочистных сооружений г. Каменногорска, в том числе проектно-изыскательские работы</t>
  </si>
  <si>
    <t>ГП ЛО "Развитие автомобильных дорог Ленинградской области"</t>
  </si>
  <si>
    <t>Развитие сети автомобильных дорог общего пользования</t>
  </si>
  <si>
    <t>комитет по дор.хоз-ву</t>
  </si>
  <si>
    <t>дороги</t>
  </si>
  <si>
    <t>ГКУ "Ленавтодор"</t>
  </si>
  <si>
    <t xml:space="preserve">Строительство автодорожного путепровода на перегоне Таммисуо-Гвардейское участка Выборг-Каменногорск взамен закрываемых переездов на ПК 105+00.00, ПК 106+38.30, в т.ч. компенсации стоимости сносимых строений и плата за землю при изъятии (выкупе) </t>
  </si>
  <si>
    <t>Подключение международного автомобильного вокзала в составе ТПУ «Девяткино» к КАД (строительство транспортной развязки на км 30+717 прямого хода КАД с подключением международного автомобильного вокзала в составе ТПУ «Девяткино»</t>
  </si>
  <si>
    <t>Строительство автодорожного путепровода на перегоне Выборг-Таммисуо участка Выборг-Каменногорск взамен закрываемых переездов на ПК 26+30.92, ПК 1276+10.80 и ПК 15+89.60</t>
  </si>
  <si>
    <t>*</t>
  </si>
  <si>
    <t>Реконструкция  а/д  "Красное Село-Гатчина-Павловск" км 14+600-км 18+000</t>
  </si>
  <si>
    <t>Строительство путепровода на месте пересечения жел.путей и а/д "Подъезд к г.Гатчина-2"</t>
  </si>
  <si>
    <t>Строительство продолжения ул. Слепнева (от ул. Авиатриссы Зверевой до примыкания к ул. Киевской) по адресу: Ленинградска область, г. Гатчина (0,969 км)</t>
  </si>
  <si>
    <t>Реконструкция моста через Визятский ручей , ул.Карла Маркса в г. Тихвин Тихвинского городского посления Тихвинского муниципального района по адресу: 187555, Ленинградская область, Тихвинский район, г. Тихвин, ул. Карла Маркса</t>
  </si>
  <si>
    <t>Реконструкция ул. Дорожная (в ганицах от Дороги Жизни до дома №7), Садового пер. и ул. Майской в г. Всеволожске по адресу: г. Всеволожск, ул. Дорожная (в границах от Дороги Жизни до дома №7);  г. Всеволожск, Садовый пер.;  г. Всеволожск, ул. Майская (1,313 км)</t>
  </si>
  <si>
    <t>Строительство участка улично-дорожной сети для обеспечения подъезда к наноцентру в г. Гатчина по адресу: Ленинградская область, г. Гатчина, дорога между Пушкинским и Ленинградским шоссе</t>
  </si>
  <si>
    <t>Строительство транспортной развязки на пересечении автомобильной дороги «Санкт-Петербург – з-д им. Свердлова - Всеволожск» (км 39) с железной дорогой на перегоне Всеволожск - Мельничный Ручей во Всеволожском р-не Л.О.</t>
  </si>
  <si>
    <t>Рождественское с.п.</t>
  </si>
  <si>
    <t>Реконструкция автомобильной дороги "Подъезд к многофункциональному музейному центру в с. Рождественно от а/д М-20 Санкт-Петербург -Псков", по адресу: Гатчинский район, с.Рождествено (0,41 км)</t>
  </si>
  <si>
    <t>Реконструкция "Подъезд к музею "Дом станционного смотрителя" в д. Выра от а/д "Кемполово - Выра- Тосно-Шапки" по адресу: МО "Рождественское селькое поселение", дер. Выра (0,148 км)</t>
  </si>
  <si>
    <t>Строительство подъезда к г. Всеволожску</t>
  </si>
  <si>
    <t>Сабское с.п.</t>
  </si>
  <si>
    <t>Реконструкция мостового перехода через р. Саба в дер. Малый Сабск</t>
  </si>
  <si>
    <t>Разработка проектно-сметной документации на строительство пешеходного мостового перехода через р. Оредеж в дер. Даймище</t>
  </si>
  <si>
    <t>Устройство пешеходного перехода на разных уровнях на автомобильной дороге общего пользования регионального значения "Парголово-Огоньки" на км 26</t>
  </si>
  <si>
    <t>Строительство мостового перехода через реку Свирь у города Подпорожье Подпорожского р-на Ленинградской области</t>
  </si>
  <si>
    <t>Строительство автомобильной дороги нового выхода из Санкт-Петербурга от КАД в обход населенных пунктов Мурино и Новое Девяткино с выходом на существующую автомобильную дорогу "Санкт-Петербург-Матокса"</t>
  </si>
  <si>
    <t>Стротельство автодорожного путепровода на  ст.Возрождение участка Выборг-Каменногорск взамен закрываемого переезда на ПК 229+44.20 (23км)</t>
  </si>
  <si>
    <t>ГП ЛО "Развитие здравоохранения в Ленинградской области"</t>
  </si>
  <si>
    <t xml:space="preserve">Организация территориальной модели здравоохранения Ленинградской области </t>
  </si>
  <si>
    <t>здрав</t>
  </si>
  <si>
    <t>Строительство областной детской больницы с поликлиникой в г.Сертолово Всеволожского р-на</t>
  </si>
  <si>
    <t>комитет по здравоохранению</t>
  </si>
  <si>
    <t>Создание и (или) реконструкция объектов здравоохранения с последующим использованием для осуществления медицинской деятельности на основе ГЧП (концессионного соглашения) в г.Коммунар (с учетом платы за ТУ)</t>
  </si>
  <si>
    <t>Строительство корпуса №3 на 50 койко-мест Ульяновской психиатрической больницы</t>
  </si>
  <si>
    <t xml:space="preserve"> Приобретение нежилых помещений в государственную собственность Ленинградской области (приобретение объектов здравоохранения)</t>
  </si>
  <si>
    <t>Управление и кадровое обеспечение</t>
  </si>
  <si>
    <t xml:space="preserve"> Приобретение жилья для медицинских работников</t>
  </si>
  <si>
    <t>Строительство врачебной амбулатории в пос.Толмачево Лужского района</t>
  </si>
  <si>
    <t>Строительство поликлинического корпуса на 380 посещений в смену по адресу: г.Гатчина, Западный планировочный район, микрорайон "Аэродром"</t>
  </si>
  <si>
    <t>ГП ЛО "Развитие культуры в Ленинградской области"</t>
  </si>
  <si>
    <t>Профессиональное искусство, народное творчество и культурно-досуговая деятельность</t>
  </si>
  <si>
    <t>культура</t>
  </si>
  <si>
    <t xml:space="preserve">Аннинское с.п. </t>
  </si>
  <si>
    <t>"Строительство дома культуры со зрительным залом на 150 мест и библиотекой в пос.Новоселье Ломоносовского р-на"</t>
  </si>
  <si>
    <t>Обеспечение условий реализации государственной программы</t>
  </si>
  <si>
    <t>Строительство репетиционного зала МБУ ДО "Сосновоборская детская школа искусств "Балтика" в г.Сосновый Бор, Ленинградской области</t>
  </si>
  <si>
    <t xml:space="preserve">Строительство Веппсского центра фольклора и ремесел по адресу: Ленинградская область, Подпорожский р-н, Винницкое сельское поселение, с.Винницы, ул.Советская, д.66 </t>
  </si>
  <si>
    <t>Строительство ДК в пос. Красный Бор Тосненского МР</t>
  </si>
  <si>
    <t>Реконструкция здания начальной школы под МКОУ ДОД "Никольская детская школа искусств" и Никольскую городскую библиотеку" по адресу: Ленинградская область, г.Никольское, Советский пр., д.229а</t>
  </si>
  <si>
    <t>Реконструкция помещения бывшего здания дома офицеров в г. Сертолово под ДШИ по адресу:Ленинградская область,Всеволожский р-н, г.Сертолово-1, Восточно-Выборгское шоссе, уч. №29</t>
  </si>
  <si>
    <t>ГП ЛО "Развитие сельского хозяйства Ленинградской области"</t>
  </si>
  <si>
    <t>Устойчивое развитие сельских территорий Ленинградской области</t>
  </si>
  <si>
    <t xml:space="preserve">Реконструкция амбулатории на 250 пос. в смену, дер. Вартемяги", Всеволожский р-н </t>
  </si>
  <si>
    <t>Подъезд к дер.Козарево (5,667 км)</t>
  </si>
  <si>
    <t>спорт</t>
  </si>
  <si>
    <t xml:space="preserve">Строительство врачебной амбулатории, в т.ч. ПИР, пос.Котельский, Кингисеппский р-н </t>
  </si>
  <si>
    <t>Строительство дома культуры со зрительным залом на 150 мест, пос.Курск</t>
  </si>
  <si>
    <t>прочие</t>
  </si>
  <si>
    <t>Реконструкция автодороги "Подъезд к пос. Луговое" по адресу: Ленинградская область, Призерский район, пос. Луговое</t>
  </si>
  <si>
    <t>Мгинское г.п.</t>
  </si>
  <si>
    <t>"Строительство системы водоснабжения дер. Сологубовка, дер. Лезье, в т.ч. ПИР (10 км и 450 куб. м/сутки)</t>
  </si>
  <si>
    <t>Реконструкция автомобильной дороги "Подъезд к пос. Клеверное" по адресу: Ленинградская область, Выборгский район, Полянское сельское поселение, пос. Клеверное</t>
  </si>
  <si>
    <t>Кикеринское с.п.</t>
  </si>
  <si>
    <t xml:space="preserve"> "Распределительный газопровод в границах деревень Малое Кикерино, Большое Кикерино, Кикеринского с.п., а также улиц Фадеевская, Лесная, Мира, Банная, Сенная, Гатчинский пер., Широкая, Болотная, Зеленый пер. пос.Кикерино", в т.ч. ПИР (12 км)</t>
  </si>
  <si>
    <t>Лидское с.п.</t>
  </si>
  <si>
    <t>Строительство дома культуры на 120 мест, в т.ч. ПИР, пос. Заборье</t>
  </si>
  <si>
    <t xml:space="preserve"> Зимитицкое с.п.</t>
  </si>
  <si>
    <t>Строительство универсальной спортивной площадки пос. Зимитицы Волосовский район Ленинградской области, участок № 14</t>
  </si>
  <si>
    <t>здрав фап</t>
  </si>
  <si>
    <t>Строительство фельдшерско-акушерского пункта, в том числе проектные работы, пос.Яровщина, Лодейнопольский муниципальный район</t>
  </si>
  <si>
    <t>"Реконструкция сетей водоснабжения в дер.Бегуницы", в т.ч. проектные работы (4 км)</t>
  </si>
  <si>
    <t>"Распределительный газопровод к жилой застройке в границах улиц Театральная, Безымянная, Заводская, 1-я Новая, 2-я Новая, Андреевская, Александровская, Театральный пер., Проезжий пер., Спортивный пер., Александровский пер., Михайловский пер., Безымянный пер., ул.Ломакина пос.Кикерино", в т.ч. ПИР (9,9 км)</t>
  </si>
  <si>
    <t>Губаницкое с.п.</t>
  </si>
  <si>
    <t xml:space="preserve"> "Распределительный газопровод по дер.Торосово", в т.ч. ПИР (7,5 км)</t>
  </si>
  <si>
    <t>Наружное газоснабжение жилых домов, пос. Ромашки</t>
  </si>
  <si>
    <t>Бугровское с.п.</t>
  </si>
  <si>
    <t>"Распределительный газопровод дер.Энколово (2-ая очередь)", в т.ч. ПИР (2,5 км)</t>
  </si>
  <si>
    <t>Строительство распределительного газопровода п.ст.Веймарн, в т.ч. ПИР (2 км)</t>
  </si>
  <si>
    <t>2016-2019</t>
  </si>
  <si>
    <t>Реконструкция автомобильной дороги "Подъезд к дер. Силино"</t>
  </si>
  <si>
    <t>Строительство фельдшерско-акушерского пункта, в т.ч. проектные работы, дер.Глобицы, Ломоносовский муниципальный район</t>
  </si>
  <si>
    <t xml:space="preserve">Строительство врачебной амбулатории, в т.ч. ПИР, пос.Щеглово, Всеволожский р-н </t>
  </si>
  <si>
    <t>Строительство фельдшерско-акушерского пункта, в т.ч. проектные работы, пос.Волошово, Лужский муниципальный район</t>
  </si>
  <si>
    <t xml:space="preserve"> "Распределительный газопровод к жилой застройке в границах улицы Ветеранов отделения совхоза Кикерино", в т.ч. ПИР (1,5 км)</t>
  </si>
  <si>
    <t xml:space="preserve"> "Распределительный газопровод в д. Котлы ", в т.ч.ПИР (8,5 км)</t>
  </si>
  <si>
    <t>Строительство фельдшерско-акушерского пункта,в т.ч. ПИР, дер.Нурма, Тосненского р-на</t>
  </si>
  <si>
    <t xml:space="preserve"> "Распределительный газопровод по дер.Сумино", в т.ч. ПИР (5,2 км)</t>
  </si>
  <si>
    <t xml:space="preserve">Строительство врачебной амбулатории, в т.ч. ПИР, дер.Лаголово, Ломоносовский р-н </t>
  </si>
  <si>
    <t>Строительство фельдшерско-акушерского пункта, в т.ч. ПИР, дер.Яльгелево, Ломоносовского р-на</t>
  </si>
  <si>
    <t xml:space="preserve">Терпилицкое с.п. </t>
  </si>
  <si>
    <t>Строительство дома культуры на 150 мест в пос.Терпилицы Волосовского муниципального района</t>
  </si>
  <si>
    <t>Строительство автомобильной дороги "Подъезд к пос. Сопки"</t>
  </si>
  <si>
    <t xml:space="preserve"> "Газоснабжение пос.Красносельское", в т.ч.ПИР (19,5 км)</t>
  </si>
  <si>
    <t>Мичуринское с.п.</t>
  </si>
  <si>
    <t>"Распределительный газопровод по ул.Железнодорожная, ул,Комсомольская, пер.Почтовый, пер.Нагорный пос.Мичуринское", в т.ч. ПИР (3,7 км)</t>
  </si>
  <si>
    <t xml:space="preserve"> "Распределительный газопровод по ул.Береговая, ул.Молодежная, ул.Ивовая-Садовая, ул.Школьная пос.Мичуринское", в т.ч. ПИР (3,1 км)</t>
  </si>
  <si>
    <t>Беседское с.п.</t>
  </si>
  <si>
    <t xml:space="preserve"> "Наружное газоснабжение пос.Беседа", в т.ч. ПИР (1 км)</t>
  </si>
  <si>
    <t>"Строительство 2-й нитки водовода от ВОС г.Всеволожска до ВНС пос.Романовка. Реконструкция ВНС пос.Романовка" (4,998 км)</t>
  </si>
  <si>
    <t>Строительство фельдшерско-акушерского пункта, в т.ч. ПИР, дер.Ям-Тесово, Лужский р-н (20 посещений в смену)</t>
  </si>
  <si>
    <t xml:space="preserve"> "Строительство водоочистных сооружений пос.Мельниково" (500 куб. м/сутки)</t>
  </si>
  <si>
    <t xml:space="preserve">Проектирование, строительство и реконструкция объектов водоснабжения и водоотведения (не распределенные ассигнования) </t>
  </si>
  <si>
    <t>ГП ЛО "Развитие физической культуры и спорта в Ленинградской области"</t>
  </si>
  <si>
    <t>Развитие объектов физической культуры и спорта в Ленинградской области</t>
  </si>
  <si>
    <t>Строительство спортивного комплекса волейбола в г.Сосновый Бор</t>
  </si>
  <si>
    <t>Строительство плавательного бассейна в г.Ивангород</t>
  </si>
  <si>
    <t>комитет по физической культуре и спорту</t>
  </si>
  <si>
    <t xml:space="preserve"> Создание (строительство) и эксплуатация объекта спорта - плавательного бассейна в г. Гатчина в рамках концессионного соглашения</t>
  </si>
  <si>
    <t>Сланцевский район</t>
  </si>
  <si>
    <t xml:space="preserve">Строительство физкультурно-оздоровительного комплекса на территории спортивной площадки школы № 3 и спортивной площадки на месте незавершенного строительством объекта "Бассейн" при школе № 12 в г.Сланцы </t>
  </si>
  <si>
    <t>Строительство плавательного бассейна в г. Кингисепп</t>
  </si>
  <si>
    <t>Строительство футбольного поля в г.п. Дубровка Всеволожского района</t>
  </si>
  <si>
    <t>Строительство тренировочной площадки на стадионе пос.Рощино, Ленинградская область, Выборгский р-н, ул.Советская</t>
  </si>
  <si>
    <t>Строительство детского спортивного комплекса для детей с ограниченными возможностями на территории ЛОГКУ "Приозерский ДДИ"</t>
  </si>
  <si>
    <t>Строительство центра спортивного с универсальным игровым залом, плавательным бассейном и крытым катком с искусственным льдом, г. Выборг (второй этап)</t>
  </si>
  <si>
    <t>Строительство физкультурно-оздоровительного комплекса со спортивным залом 24х18 в г.Подпорожье, ул. И.В.Волкова д.28, в т.ч. ПИР</t>
  </si>
  <si>
    <t>Строительство физкультурно-оздоровительного комплекса в дер. Малое Верево Гатчинского района</t>
  </si>
  <si>
    <t>Строительство стадиона с исскуственным покрытием в г.Отрадное</t>
  </si>
  <si>
    <t>Строительство физкультурно-оздоровительного комплекса в г.Приозерск, ул.Ленина, д.22, в т.ч. ПИР</t>
  </si>
  <si>
    <t>Реконструкция стадиона "Локомотив"</t>
  </si>
  <si>
    <t>ГП ЛО "Современное образование в Ленинградской области"</t>
  </si>
  <si>
    <t>Развитие начального общего, основного общего и среднего образования Ленинградской области</t>
  </si>
  <si>
    <t xml:space="preserve">
Приобретение здания  общеобразовательной школы на 700 мест в пос. Мурино
</t>
  </si>
  <si>
    <t>Развитие дошкольного образования детей Ленинградской области</t>
  </si>
  <si>
    <t>Приобретение здания дошкольного образовательного учреждения с бассейном на 240 мест с обрудованием в г. Сертолово, мкрн. Сертолово-1, ул. Дмитрия Кожемякина, д.9</t>
  </si>
  <si>
    <t>Приобретение здания дошкольного образовательного учреждения на 240 мест с оборудованием
по адресу: Ленинградская область, Всеволожский муниципальный район, Муринское сельское поселение, п.Мурино, проезд.Скандинавский, д.4, корп.2.</t>
  </si>
  <si>
    <t>Приобретение объекта начального и среднего образования на 1175 мест, с оборудованием, по адресу: Российская Федерация, Ленинградская область, Всеволожский муниципальный район, Муринское сельское поселение, п. Мурино, бульвар Менделеева, дом 20, корпус 1</t>
  </si>
  <si>
    <t>Приобретение здания дошкольной образовательной организации (ДОО) с оборудованием по адресу: Ленинградская область, Всеволожский муниципальный район, Сертоловское городское поселение, г.Сертолово, микрорайон Сертолово - 2, Кореловский переулок, дом 2</t>
  </si>
  <si>
    <t>Организация строительства муниципального образовательного учреждения "Средняя общеобразовательная школа" на 220 мест, дер. Большая Пустомержа, Кингисеппский р-н</t>
  </si>
  <si>
    <t>Приобретение здания детского образовательного учреждения (ДОУ) на 140 мест с оборудованием по адресу: Ленинградская область, Всеволожский муниципальный район, Заневское сельское поселение, дер. Кудрово, ул. Венская, д. 2</t>
  </si>
  <si>
    <t>Строительство муниципального образовательного учреждения "Средняя общеобразовательная школа" на 600 мест, г. Шлиссельбург, Кировский р-н</t>
  </si>
  <si>
    <t>Строительство пристройки на 350 мест к основному зданию муниципального образовательного учреждения "Толмачевская средняя общеобразовательная школа", пос. Толмачево, Лужский р-н</t>
  </si>
  <si>
    <t>Строительство детского сада на 220 мест по адресу: г.Всеволожск, Торговый пр., д.144, в т.ч. разработка рабочей документации</t>
  </si>
  <si>
    <t>2014-2018</t>
  </si>
  <si>
    <t>Приобретение здания дошкольного образовательного учреждения на 140 мест с оборудованием по адресу: Ленинградская область, Всеволожский муниципальный район, Заневское сельское поселение, дер. Кудрово, ул. Венская, д.1</t>
  </si>
  <si>
    <t>Приобретение нежилого помещения встроенно- пристроенного дошкольного общеобразовательного учреждения с оборудованием по адресу: Ленинградская область, Всеволожский муниципальный район, Муринское сельское поселение, п.Мурино, бульвар Петровский, д.11, корпус 2, помещение 51-Н</t>
  </si>
  <si>
    <t xml:space="preserve">Реконструкции здания МОУ "Сельцовская средняя общеобразовательная школа" со строительством пристройки общей мощностью 300 мест, пос.Сельцо, Волосовский р-н </t>
  </si>
  <si>
    <t>Строительство муниципального образовательного учреждения "Средняя общеобразовательная школа" на 350 мест, п. Вознесенье, Подпорожского р-на</t>
  </si>
  <si>
    <t>Приобретение нежилого помещения - ДОУ с оборудованием по адресу: Ленинградская область, Всеволожский муниципальный район, Муринское сельское поселение, пос.Мурино, бульвар Менделеева, д.13, помещение 21 -Н</t>
  </si>
  <si>
    <t>Строительство муниципального дошкольного образовательного учреждения "Винницкий детский сад на 95 мест с бассейном" в с. Винницы Подпорожского р-на</t>
  </si>
  <si>
    <t>Приобретение нежилого помещения детского дошкольного учреждения (ДДУ) с оборудованием по адресу: Ленинградская область, Всеволожский муниципальный район, Заневское городское поселение, д. Кудрово, Европейский проспект, д. 21, корпус 1, помещение 1-Н</t>
  </si>
  <si>
    <t>Приобретение нежилого помещения ДОУ на 100 мест с оборудованием по адресу: Ленинградская область, Всеволожский муниципальный район, Муринское сельское поселение, п. Мурино, Воронцовский бульвар, д. 10, помещение 19-H</t>
  </si>
  <si>
    <t>Приобретение нежилого помещения - дошкольного образовательного учреждения с оборудованием по адресу: Ленинградская область, Всеволожский муниципальный район, Муринское сельское поселение, пос.Мурино, Воронцовский бульвар, д.6, помещение 23-Н</t>
  </si>
  <si>
    <t>Приобретение нежилого помещения с оборудованием по адресу: Ленинградская область, Всеволожский муниципальный район, Муринское сельское поселение, п. Мурино, Бульвар Менделеева, дом 2, корпус 3, помещение 2H</t>
  </si>
  <si>
    <t>Строительство дошкольного образовательного учреждения (ДОУ) на 180 мест по адресу: Ленинградская область, г.Тосно, мкр.3, поз.8 с разработкой рабочего проекта и технологическим присоединением к электрическим сетям</t>
  </si>
  <si>
    <t>Приобретение нежилого помещения с оборудованием по адресу: Ленинградская область, Всеволожский муниципальный район, Муринское сельское поселение, пос. Мурино, Бульвар Менделеева, дом №3, пом. 1-Н</t>
  </si>
  <si>
    <t>Развитие профессионального образования Ленинградской области</t>
  </si>
  <si>
    <t>проф образование</t>
  </si>
  <si>
    <t>Реконструкцию здания государственного автономного профессионального образовательного учреждения Ленинградской области «Мультицентр социальной и трудовой интеграции» (ГАПОУ ЛО «МЦ СиТИ») в г.Всеволожске, ул. Шишканя, дом 4</t>
  </si>
  <si>
    <t xml:space="preserve">2016-2018 </t>
  </si>
  <si>
    <t>Приобретение (выкуп) нежилого помещения с оборудованием по адресу: Российская Федерация, Ленинградская область, Всеволожский муниципальный район, Муринское сельское поселение, п. Мурино, бульвар Менделеева, дом 12, корпус 1, пом. 41-Н</t>
  </si>
  <si>
    <t>Приобретение (выкуп) нежилого помещения с оборудованием по адресу: Российская Федерация, Ленинградская область, Всеволожский муниципальный район, Муринское сельское поселение, п. Мурино, бульвар Менделеева, дом 16, пом. 60-Н</t>
  </si>
  <si>
    <t>Реконструкция здания общеобразовательной школы №68 в г.Лодейное Поле</t>
  </si>
  <si>
    <t>Строительство пристройки спортивного зала к МКОУ "Федоровская СОШ" по адресу: Тосненский р-н, д. Федоровское, ул. Почтовая, д.1</t>
  </si>
  <si>
    <t>комитет общего и проф. образования</t>
  </si>
  <si>
    <t>Кингисеппсоке г.п.</t>
  </si>
  <si>
    <t>приобретение помещений в жилом комплексе "Карат" г.Кингисепп для организации учреждения дополнительного образования</t>
  </si>
  <si>
    <t xml:space="preserve">Приобретение имущественного комплекса (недвижимого, движимого  имущества и относящегося к ним земельного участка) частного общеобразовательного учреждения «Детский сад №9 ОАО "РЖД", расположенного по адресу: Ленинградская область, г.Тосно, ул.Чехова д.1 </t>
  </si>
  <si>
    <t>Приобретение имущественного комплекса (недвижимого, движимого имущества и относящегося к ним земельного участка) общеобразовательного учреждения «Средняя общеобразовательная школа № 37 ОАО «РЖД», Кировский р-н, пос. Мга</t>
  </si>
  <si>
    <t>Строительство детского сада на 140 мест по адресу: г.Всеволожск, ул.Победы, д.17, в т.ч. разработка рабочей документации</t>
  </si>
  <si>
    <t xml:space="preserve">Организация строительства дошкольного образовательного учреждения на 280 мест дер.Романовка Всеволожского р-на </t>
  </si>
  <si>
    <t>Создание в Ленинградской области дополнительных мест для детей в возрвсте от 2 мес. до 3 лет в общеобразовательных организациях реализующих программы дошколного образования</t>
  </si>
  <si>
    <t>Наименование 
государственной программы</t>
  </si>
  <si>
    <t xml:space="preserve">Наименование объекта </t>
  </si>
  <si>
    <t>Итог по программе</t>
  </si>
  <si>
    <t>Комплексное обустройство площадок под компактную жилищную застройку, д.Истинка, Гатчинский р-н
благоустройство территории</t>
  </si>
  <si>
    <t>Комплексное обустройство площадок под компактную жилищную застройку, д.Истинка, Гатчинский р-н
благоустройство территории
Строительство универсальной спортивной площадки</t>
  </si>
  <si>
    <t>Проект комплексного обустройства площадок под компактную жилищную застройку, пос.Плодовое, в т.ч. строительство спортивно-оздоровительного комплекса (с бассейном на 40 человек)</t>
  </si>
  <si>
    <t>(пусто)</t>
  </si>
  <si>
    <t xml:space="preserve">Реконструкция Копорского шоссе с перекрестками улиц Ленинградская - Копорское шоссе и перекрестками улиц Копорское шоссе - пр. Александра Невского  в гор. Сосновый Бор и по адресу: Копорское шоссе с перекрестками улиц Ленинградская - Копорское шоссе и перекрестка улиц Копорское шоссе - проспект Александра Невского в гор. Сосновый Бор . Этап 1. Участок Копорского шоссе от перекреста с  ул.Ленинградская до проезда на базу ВНИПИЭТ </t>
  </si>
  <si>
    <t>Проектно-изыскательские работы и отвод земель будущих лет 
(объекты строительства)</t>
  </si>
  <si>
    <t>Исключенные объекты</t>
  </si>
  <si>
    <t>Исключенные объекты
на три года</t>
  </si>
  <si>
    <t>Годы
стр-ва</t>
  </si>
  <si>
    <t>2016-2017 Итог</t>
  </si>
  <si>
    <t>2016-2026 Итог</t>
  </si>
  <si>
    <t>2018-2019 Итог</t>
  </si>
  <si>
    <t>2017 Итог</t>
  </si>
  <si>
    <t>2014-2017 Итог</t>
  </si>
  <si>
    <t>2015-2017 Итог</t>
  </si>
  <si>
    <t>(пусто) Итог</t>
  </si>
  <si>
    <t>* Итог</t>
  </si>
  <si>
    <t>2017-2019 Итог</t>
  </si>
  <si>
    <t>2017-2018 Итог</t>
  </si>
  <si>
    <t>2018 Итог</t>
  </si>
  <si>
    <t>2016-2018 Итог</t>
  </si>
  <si>
    <t>2016-2019 Итог</t>
  </si>
  <si>
    <t>2014-2018 Итог</t>
  </si>
  <si>
    <t>2016-2018  Итог</t>
  </si>
  <si>
    <t>2015-2019 Итог</t>
  </si>
  <si>
    <t>2015-2018 Итог</t>
  </si>
  <si>
    <t>2017-2020 Итог</t>
  </si>
  <si>
    <t>Итог по непрограммной части АИП</t>
  </si>
  <si>
    <t>Общий итог по АИП</t>
  </si>
  <si>
    <t xml:space="preserve">Кассовый расход в ОБ
2018 год
</t>
  </si>
  <si>
    <t>тыс.рублей</t>
  </si>
  <si>
    <t>% исполнения</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</si>
</sst>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204"/>
      <scheme val="minor"/>
    </font>
    <font>
      <sz val="10"/>
      <name val="Arial Cyr"/>
      <charset val="204"/>
    </font>
    <font>
      <b/>
      <sz val="11"/>
      <color theme="1"/>
      <name val="Calibri"/>
      <family val="2"/>
      <charset val="204"/>
      <scheme val="minor"/>
    </font>
    <font>
      <b/>
      <sz val="10"/>
      <name val="Arial Cyr"/>
      <charset val="204"/>
    </font>
    <font>
      <sz val="11"/>
      <color theme="1"/>
      <name val="Calibri"/>
      <family val="2"/>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style="thin">
        <color indexed="8"/>
      </left>
      <right/>
      <top style="thin">
        <color indexed="65"/>
      </top>
      <bottom/>
      <diagonal/>
    </border>
    <border>
      <left style="thin">
        <color indexed="65"/>
      </left>
      <right/>
      <top style="thin">
        <color indexed="8"/>
      </top>
      <bottom/>
      <diagonal/>
    </border>
    <border>
      <left style="thin">
        <color indexed="65"/>
      </left>
      <right/>
      <top style="thin">
        <color indexed="64"/>
      </top>
      <bottom style="thin">
        <color indexed="64"/>
      </bottom>
      <diagonal/>
    </border>
    <border>
      <left/>
      <right/>
      <top style="thin">
        <color indexed="8"/>
      </top>
      <bottom/>
      <diagonal/>
    </border>
    <border>
      <left/>
      <right/>
      <top/>
      <bottom style="thin">
        <color indexed="8"/>
      </bottom>
      <diagonal/>
    </border>
    <border>
      <left style="thin">
        <color indexed="65"/>
      </left>
      <right style="thin">
        <color indexed="64"/>
      </right>
      <top style="thin">
        <color indexed="64"/>
      </top>
      <bottom style="thin">
        <color indexed="64"/>
      </bottom>
      <diagonal/>
    </border>
    <border>
      <left style="thin">
        <color indexed="65"/>
      </left>
      <right style="thin">
        <color indexed="64"/>
      </right>
      <top style="thin">
        <color indexed="64"/>
      </top>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s>
  <cellStyleXfs count="4">
    <xf numFmtId="0" fontId="0" fillId="0" borderId="0"/>
    <xf numFmtId="0" fontId="2" fillId="0" borderId="0"/>
    <xf numFmtId="0" fontId="1" fillId="0" borderId="0"/>
    <xf numFmtId="9" fontId="5" fillId="0" borderId="0" applyFont="0" applyFill="0" applyBorder="0" applyAlignment="0" applyProtection="0"/>
  </cellStyleXfs>
  <cellXfs count="28">
    <xf numFmtId="0" fontId="0" fillId="0" borderId="0" xfId="0"/>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4" fillId="0" borderId="7" xfId="0" applyFont="1" applyBorder="1" applyAlignment="1">
      <alignment horizontal="center" vertical="center" wrapText="1"/>
    </xf>
    <xf numFmtId="0" fontId="0" fillId="0" borderId="7" xfId="0" applyBorder="1" applyAlignment="1">
      <alignment horizontal="center" vertical="center" wrapText="1"/>
    </xf>
    <xf numFmtId="0" fontId="4" fillId="0" borderId="2" xfId="0" applyFont="1" applyBorder="1" applyAlignment="1">
      <alignment horizontal="center" vertical="center" wrapText="1"/>
    </xf>
    <xf numFmtId="3" fontId="0" fillId="0" borderId="5" xfId="0" applyNumberFormat="1" applyBorder="1" applyAlignment="1">
      <alignment horizontal="center" vertical="center" wrapText="1"/>
    </xf>
    <xf numFmtId="0" fontId="4" fillId="0" borderId="8"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0" xfId="0" applyFont="1" applyAlignment="1">
      <alignment horizontal="right"/>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9"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9" fontId="0" fillId="0" borderId="1" xfId="3" applyFont="1" applyBorder="1" applyAlignment="1">
      <alignment horizontal="center" vertical="center" wrapText="1"/>
    </xf>
    <xf numFmtId="9" fontId="3" fillId="0" borderId="12" xfId="3" applyFont="1" applyBorder="1" applyAlignment="1">
      <alignment horizontal="center" vertical="center" wrapText="1"/>
    </xf>
  </cellXfs>
  <cellStyles count="4">
    <cellStyle name="Обычный" xfId="0" builtinId="0"/>
    <cellStyle name="Обычный 2" xfId="2"/>
    <cellStyle name="Обычный 2 2 2" xfId="1"/>
    <cellStyle name="Процентный"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3"/>
  <sheetViews>
    <sheetView tabSelected="1" zoomScale="50" zoomScaleNormal="50" workbookViewId="0">
      <selection activeCell="M66" sqref="M66"/>
    </sheetView>
  </sheetViews>
  <sheetFormatPr defaultRowHeight="15" x14ac:dyDescent="0.25"/>
  <cols>
    <col min="1" max="1" width="40.140625" customWidth="1"/>
    <col min="2" max="2" width="37" customWidth="1"/>
    <col min="3" max="3" width="17.5703125" customWidth="1"/>
    <col min="4" max="4" width="18.28515625" customWidth="1"/>
    <col min="5" max="5" width="0" hidden="1" customWidth="1"/>
    <col min="6" max="6" width="21.7109375" customWidth="1"/>
    <col min="7" max="7" width="58.7109375" customWidth="1"/>
    <col min="8" max="10" width="0" hidden="1" customWidth="1"/>
    <col min="11" max="11" width="18.28515625" customWidth="1"/>
    <col min="12" max="12" width="24.85546875" customWidth="1"/>
    <col min="13" max="13" width="16.28515625" customWidth="1"/>
  </cols>
  <sheetData>
    <row r="1" spans="1:13" x14ac:dyDescent="0.25">
      <c r="L1" s="16" t="s">
        <v>507</v>
      </c>
    </row>
    <row r="2" spans="1:13" ht="75" x14ac:dyDescent="0.25">
      <c r="A2" s="1" t="s">
        <v>474</v>
      </c>
      <c r="B2" s="2" t="s">
        <v>0</v>
      </c>
      <c r="C2" s="1" t="s">
        <v>1</v>
      </c>
      <c r="D2" s="3" t="s">
        <v>3</v>
      </c>
      <c r="E2" s="4" t="s">
        <v>2</v>
      </c>
      <c r="F2" s="1" t="s">
        <v>4</v>
      </c>
      <c r="G2" s="1" t="s">
        <v>475</v>
      </c>
      <c r="H2" s="4" t="s">
        <v>483</v>
      </c>
      <c r="I2" s="4" t="s">
        <v>484</v>
      </c>
      <c r="J2" s="8" t="s">
        <v>485</v>
      </c>
      <c r="K2" s="12" t="s">
        <v>5</v>
      </c>
      <c r="L2" s="12" t="s">
        <v>506</v>
      </c>
      <c r="M2" s="12" t="s">
        <v>508</v>
      </c>
    </row>
    <row r="3" spans="1:13" ht="120" x14ac:dyDescent="0.25">
      <c r="A3" s="4" t="s">
        <v>69</v>
      </c>
      <c r="B3" s="4" t="s">
        <v>70</v>
      </c>
      <c r="C3" s="4" t="s">
        <v>7</v>
      </c>
      <c r="D3" s="4" t="s">
        <v>49</v>
      </c>
      <c r="E3" s="4" t="s">
        <v>71</v>
      </c>
      <c r="F3" s="4" t="s">
        <v>10</v>
      </c>
      <c r="G3" s="17" t="s">
        <v>79</v>
      </c>
      <c r="H3" s="9">
        <v>1</v>
      </c>
      <c r="I3" s="9">
        <v>1</v>
      </c>
      <c r="J3" s="4" t="s">
        <v>12</v>
      </c>
      <c r="K3" s="17">
        <v>4700</v>
      </c>
      <c r="L3" s="17">
        <v>4078.08</v>
      </c>
      <c r="M3" s="26">
        <f>L3/K3</f>
        <v>0.86767659574468081</v>
      </c>
    </row>
    <row r="4" spans="1:13" ht="45" x14ac:dyDescent="0.25">
      <c r="A4" s="5"/>
      <c r="B4" s="5"/>
      <c r="C4" s="5"/>
      <c r="D4" s="5"/>
      <c r="E4" s="5"/>
      <c r="F4" s="5"/>
      <c r="G4" s="17"/>
      <c r="H4" s="5"/>
      <c r="I4" s="5"/>
      <c r="J4" s="4" t="s">
        <v>486</v>
      </c>
      <c r="K4" s="17"/>
      <c r="L4" s="17"/>
      <c r="M4" s="26"/>
    </row>
    <row r="5" spans="1:13" ht="30" x14ac:dyDescent="0.25">
      <c r="A5" s="5"/>
      <c r="B5" s="5"/>
      <c r="C5" s="5"/>
      <c r="D5" s="5"/>
      <c r="E5" s="5"/>
      <c r="F5" s="5"/>
      <c r="G5" s="17" t="s">
        <v>81</v>
      </c>
      <c r="H5" s="9">
        <v>1</v>
      </c>
      <c r="I5" s="9">
        <v>1</v>
      </c>
      <c r="J5" s="4" t="s">
        <v>82</v>
      </c>
      <c r="K5" s="17">
        <v>1640</v>
      </c>
      <c r="L5" s="17">
        <v>1622.5</v>
      </c>
      <c r="M5" s="26">
        <f t="shared" ref="M5" si="0">L5/K5</f>
        <v>0.98932926829268297</v>
      </c>
    </row>
    <row r="6" spans="1:13" ht="45" x14ac:dyDescent="0.25">
      <c r="A6" s="5"/>
      <c r="B6" s="5"/>
      <c r="C6" s="5"/>
      <c r="D6" s="5"/>
      <c r="E6" s="5"/>
      <c r="F6" s="5"/>
      <c r="G6" s="17"/>
      <c r="H6" s="5"/>
      <c r="I6" s="5"/>
      <c r="J6" s="4" t="s">
        <v>487</v>
      </c>
      <c r="K6" s="17"/>
      <c r="L6" s="17"/>
      <c r="M6" s="26"/>
    </row>
    <row r="7" spans="1:13" ht="30" x14ac:dyDescent="0.25">
      <c r="A7" s="5"/>
      <c r="B7" s="5"/>
      <c r="C7" s="5"/>
      <c r="D7" s="5"/>
      <c r="E7" s="5"/>
      <c r="F7" s="5"/>
      <c r="G7" s="17" t="s">
        <v>75</v>
      </c>
      <c r="H7" s="9">
        <v>1</v>
      </c>
      <c r="I7" s="9">
        <v>1</v>
      </c>
      <c r="J7" s="4" t="s">
        <v>67</v>
      </c>
      <c r="K7" s="17">
        <v>33359</v>
      </c>
      <c r="L7" s="17">
        <v>33023.449999999997</v>
      </c>
      <c r="M7" s="26">
        <f t="shared" ref="M7" si="1">L7/K7</f>
        <v>0.98994124524116422</v>
      </c>
    </row>
    <row r="8" spans="1:13" ht="45" x14ac:dyDescent="0.25">
      <c r="A8" s="5"/>
      <c r="B8" s="5"/>
      <c r="C8" s="5"/>
      <c r="D8" s="5"/>
      <c r="E8" s="5"/>
      <c r="F8" s="5"/>
      <c r="G8" s="17"/>
      <c r="H8" s="5"/>
      <c r="I8" s="5"/>
      <c r="J8" s="4" t="s">
        <v>488</v>
      </c>
      <c r="K8" s="17"/>
      <c r="L8" s="17"/>
      <c r="M8" s="26"/>
    </row>
    <row r="9" spans="1:13" ht="30" x14ac:dyDescent="0.25">
      <c r="A9" s="5"/>
      <c r="B9" s="5"/>
      <c r="C9" s="5"/>
      <c r="D9" s="4" t="s">
        <v>18</v>
      </c>
      <c r="E9" s="4" t="s">
        <v>71</v>
      </c>
      <c r="F9" s="4" t="s">
        <v>10</v>
      </c>
      <c r="G9" s="17" t="s">
        <v>80</v>
      </c>
      <c r="H9" s="9">
        <v>1</v>
      </c>
      <c r="I9" s="9">
        <v>1</v>
      </c>
      <c r="J9" s="4" t="s">
        <v>73</v>
      </c>
      <c r="K9" s="17">
        <v>3794</v>
      </c>
      <c r="L9" s="17">
        <v>2338.64</v>
      </c>
      <c r="M9" s="26">
        <f t="shared" ref="M9" si="2">L9/K9</f>
        <v>0.61640484976278331</v>
      </c>
    </row>
    <row r="10" spans="1:13" ht="45" x14ac:dyDescent="0.25">
      <c r="A10" s="5"/>
      <c r="B10" s="5"/>
      <c r="C10" s="5"/>
      <c r="D10" s="5"/>
      <c r="E10" s="5"/>
      <c r="F10" s="5"/>
      <c r="G10" s="17"/>
      <c r="H10" s="5"/>
      <c r="I10" s="5"/>
      <c r="J10" s="4" t="s">
        <v>490</v>
      </c>
      <c r="K10" s="17"/>
      <c r="L10" s="17"/>
      <c r="M10" s="26"/>
    </row>
    <row r="11" spans="1:13" ht="30" x14ac:dyDescent="0.25">
      <c r="A11" s="5"/>
      <c r="B11" s="5"/>
      <c r="C11" s="5"/>
      <c r="D11" s="5"/>
      <c r="E11" s="5"/>
      <c r="F11" s="5"/>
      <c r="G11" s="17" t="s">
        <v>83</v>
      </c>
      <c r="H11" s="9">
        <v>1</v>
      </c>
      <c r="I11" s="9">
        <v>1</v>
      </c>
      <c r="J11" s="4" t="s">
        <v>78</v>
      </c>
      <c r="K11" s="17">
        <v>1794</v>
      </c>
      <c r="L11" s="17">
        <v>1412.92</v>
      </c>
      <c r="M11" s="26">
        <f t="shared" ref="M11" si="3">L11/K11</f>
        <v>0.78758082497212933</v>
      </c>
    </row>
    <row r="12" spans="1:13" ht="45" x14ac:dyDescent="0.25">
      <c r="A12" s="5"/>
      <c r="B12" s="5"/>
      <c r="C12" s="5"/>
      <c r="D12" s="5"/>
      <c r="E12" s="5"/>
      <c r="F12" s="5"/>
      <c r="G12" s="17"/>
      <c r="H12" s="5"/>
      <c r="I12" s="5"/>
      <c r="J12" s="4" t="s">
        <v>491</v>
      </c>
      <c r="K12" s="17"/>
      <c r="L12" s="17"/>
      <c r="M12" s="26"/>
    </row>
    <row r="13" spans="1:13" ht="30" x14ac:dyDescent="0.25">
      <c r="A13" s="5"/>
      <c r="B13" s="5"/>
      <c r="C13" s="5"/>
      <c r="D13" s="4" t="s">
        <v>36</v>
      </c>
      <c r="E13" s="4" t="s">
        <v>71</v>
      </c>
      <c r="F13" s="4" t="s">
        <v>10</v>
      </c>
      <c r="G13" s="17" t="s">
        <v>72</v>
      </c>
      <c r="H13" s="9">
        <v>1</v>
      </c>
      <c r="I13" s="9">
        <v>1</v>
      </c>
      <c r="J13" s="4" t="s">
        <v>73</v>
      </c>
      <c r="K13" s="17">
        <v>37163</v>
      </c>
      <c r="L13" s="17">
        <v>37000.519999999997</v>
      </c>
      <c r="M13" s="26">
        <f t="shared" ref="M13" si="4">L13/K13</f>
        <v>0.99562790947985891</v>
      </c>
    </row>
    <row r="14" spans="1:13" ht="45" x14ac:dyDescent="0.25">
      <c r="A14" s="5"/>
      <c r="B14" s="5"/>
      <c r="C14" s="5"/>
      <c r="D14" s="5"/>
      <c r="E14" s="5"/>
      <c r="F14" s="5"/>
      <c r="G14" s="17"/>
      <c r="H14" s="5"/>
      <c r="I14" s="5"/>
      <c r="J14" s="4" t="s">
        <v>490</v>
      </c>
      <c r="K14" s="17"/>
      <c r="L14" s="17"/>
      <c r="M14" s="26"/>
    </row>
    <row r="15" spans="1:13" ht="30" x14ac:dyDescent="0.25">
      <c r="A15" s="5"/>
      <c r="B15" s="5"/>
      <c r="C15" s="5"/>
      <c r="D15" s="4" t="s">
        <v>59</v>
      </c>
      <c r="E15" s="4" t="s">
        <v>71</v>
      </c>
      <c r="F15" s="4" t="s">
        <v>10</v>
      </c>
      <c r="G15" s="17" t="s">
        <v>76</v>
      </c>
      <c r="H15" s="9">
        <v>1</v>
      </c>
      <c r="I15" s="9">
        <v>1</v>
      </c>
      <c r="J15" s="4" t="s">
        <v>480</v>
      </c>
      <c r="K15" s="17">
        <v>40000</v>
      </c>
      <c r="L15" s="17">
        <v>22604.55</v>
      </c>
      <c r="M15" s="26">
        <f t="shared" ref="M15" si="5">L15/K15</f>
        <v>0.56511374999999997</v>
      </c>
    </row>
    <row r="16" spans="1:13" ht="30" x14ac:dyDescent="0.25">
      <c r="A16" s="5"/>
      <c r="B16" s="5"/>
      <c r="C16" s="5"/>
      <c r="D16" s="5"/>
      <c r="E16" s="5"/>
      <c r="F16" s="5"/>
      <c r="G16" s="17"/>
      <c r="H16" s="5"/>
      <c r="I16" s="5"/>
      <c r="J16" s="4" t="s">
        <v>492</v>
      </c>
      <c r="K16" s="17"/>
      <c r="L16" s="17"/>
      <c r="M16" s="26"/>
    </row>
    <row r="17" spans="1:13" x14ac:dyDescent="0.25">
      <c r="A17" s="5"/>
      <c r="B17" s="5"/>
      <c r="C17" s="5"/>
      <c r="D17" s="5"/>
      <c r="E17" s="5"/>
      <c r="F17" s="5"/>
      <c r="G17" s="17" t="s">
        <v>74</v>
      </c>
      <c r="H17" s="9">
        <v>1</v>
      </c>
      <c r="I17" s="9">
        <v>1</v>
      </c>
      <c r="J17" s="4">
        <v>2017</v>
      </c>
      <c r="K17" s="17">
        <v>58003.040000000001</v>
      </c>
      <c r="L17" s="17">
        <v>34572.019999999997</v>
      </c>
      <c r="M17" s="26">
        <f t="shared" ref="M17" si="6">L17/K17</f>
        <v>0.59603806972875895</v>
      </c>
    </row>
    <row r="18" spans="1:13" ht="30" x14ac:dyDescent="0.25">
      <c r="A18" s="5"/>
      <c r="B18" s="5"/>
      <c r="C18" s="5"/>
      <c r="D18" s="5"/>
      <c r="E18" s="5"/>
      <c r="F18" s="5"/>
      <c r="G18" s="17"/>
      <c r="H18" s="5"/>
      <c r="I18" s="5"/>
      <c r="J18" s="4" t="s">
        <v>489</v>
      </c>
      <c r="K18" s="17"/>
      <c r="L18" s="17"/>
      <c r="M18" s="26"/>
    </row>
    <row r="19" spans="1:13" ht="30" x14ac:dyDescent="0.25">
      <c r="A19" s="5"/>
      <c r="B19" s="5"/>
      <c r="C19" s="5"/>
      <c r="D19" s="5"/>
      <c r="E19" s="5"/>
      <c r="F19" s="5"/>
      <c r="G19" s="17" t="s">
        <v>77</v>
      </c>
      <c r="H19" s="9">
        <v>1</v>
      </c>
      <c r="I19" s="9">
        <v>1</v>
      </c>
      <c r="J19" s="4" t="s">
        <v>78</v>
      </c>
      <c r="K19" s="17">
        <v>27387.3</v>
      </c>
      <c r="L19" s="17">
        <v>12045.56</v>
      </c>
      <c r="M19" s="26">
        <f t="shared" ref="M19" si="7">L19/K19</f>
        <v>0.43982283759260676</v>
      </c>
    </row>
    <row r="20" spans="1:13" ht="45" x14ac:dyDescent="0.25">
      <c r="A20" s="5"/>
      <c r="B20" s="5"/>
      <c r="C20" s="5"/>
      <c r="D20" s="5"/>
      <c r="E20" s="5"/>
      <c r="F20" s="5"/>
      <c r="G20" s="17"/>
      <c r="H20" s="5"/>
      <c r="I20" s="5"/>
      <c r="J20" s="4" t="s">
        <v>491</v>
      </c>
      <c r="K20" s="17"/>
      <c r="L20" s="17"/>
      <c r="M20" s="26"/>
    </row>
    <row r="21" spans="1:13" ht="60" x14ac:dyDescent="0.25">
      <c r="A21" s="5"/>
      <c r="B21" s="5"/>
      <c r="C21" s="4" t="s">
        <v>84</v>
      </c>
      <c r="D21" s="4" t="s">
        <v>25</v>
      </c>
      <c r="E21" s="4" t="s">
        <v>71</v>
      </c>
      <c r="F21" s="4" t="s">
        <v>85</v>
      </c>
      <c r="G21" s="17" t="s">
        <v>86</v>
      </c>
      <c r="H21" s="9">
        <v>1</v>
      </c>
      <c r="I21" s="9">
        <v>1</v>
      </c>
      <c r="J21" s="4" t="s">
        <v>480</v>
      </c>
      <c r="K21" s="17">
        <v>967.04</v>
      </c>
      <c r="L21" s="17">
        <v>967.04</v>
      </c>
      <c r="M21" s="26">
        <f t="shared" ref="M21" si="8">L21/K21</f>
        <v>1</v>
      </c>
    </row>
    <row r="22" spans="1:13" ht="30" x14ac:dyDescent="0.25">
      <c r="A22" s="5"/>
      <c r="B22" s="5"/>
      <c r="C22" s="5"/>
      <c r="D22" s="5"/>
      <c r="E22" s="5"/>
      <c r="F22" s="5"/>
      <c r="G22" s="17"/>
      <c r="H22" s="5"/>
      <c r="I22" s="5"/>
      <c r="J22" s="4" t="s">
        <v>492</v>
      </c>
      <c r="K22" s="17"/>
      <c r="L22" s="17"/>
      <c r="M22" s="26"/>
    </row>
    <row r="23" spans="1:13" x14ac:dyDescent="0.25">
      <c r="A23" s="3" t="s">
        <v>476</v>
      </c>
      <c r="B23" s="6"/>
      <c r="C23" s="6"/>
      <c r="D23" s="6"/>
      <c r="E23" s="6"/>
      <c r="F23" s="6"/>
      <c r="G23" s="6"/>
      <c r="H23" s="6"/>
      <c r="I23" s="6"/>
      <c r="J23" s="6"/>
      <c r="K23" s="6">
        <f>SUM(K3:K21)</f>
        <v>208807.38</v>
      </c>
      <c r="L23" s="15">
        <f>SUM(L3:L21)</f>
        <v>149665.28</v>
      </c>
      <c r="M23" s="27">
        <f>L23/K23</f>
        <v>0.71676240561995463</v>
      </c>
    </row>
    <row r="24" spans="1:13" ht="30" x14ac:dyDescent="0.25">
      <c r="A24" s="4" t="s">
        <v>312</v>
      </c>
      <c r="B24" s="4" t="s">
        <v>313</v>
      </c>
      <c r="C24" s="4" t="s">
        <v>314</v>
      </c>
      <c r="D24" s="4" t="s">
        <v>100</v>
      </c>
      <c r="E24" s="4" t="s">
        <v>315</v>
      </c>
      <c r="F24" s="4" t="s">
        <v>332</v>
      </c>
      <c r="G24" s="4" t="s">
        <v>333</v>
      </c>
      <c r="H24" s="9">
        <v>1</v>
      </c>
      <c r="I24" s="9">
        <v>1</v>
      </c>
      <c r="J24" s="4" t="s">
        <v>480</v>
      </c>
      <c r="K24" s="17">
        <v>2717.96</v>
      </c>
      <c r="L24" s="17">
        <v>2717.96</v>
      </c>
      <c r="M24" s="26">
        <f t="shared" ref="M24:M86" si="9">L24/K24</f>
        <v>1</v>
      </c>
    </row>
    <row r="25" spans="1:13" ht="30" x14ac:dyDescent="0.25">
      <c r="A25" s="5"/>
      <c r="B25" s="5"/>
      <c r="C25" s="5"/>
      <c r="D25" s="5"/>
      <c r="E25" s="5"/>
      <c r="F25" s="5"/>
      <c r="G25" s="5"/>
      <c r="H25" s="5"/>
      <c r="I25" s="5"/>
      <c r="J25" s="4" t="s">
        <v>492</v>
      </c>
      <c r="K25" s="17"/>
      <c r="L25" s="17"/>
      <c r="M25" s="26"/>
    </row>
    <row r="26" spans="1:13" ht="30" x14ac:dyDescent="0.25">
      <c r="A26" s="5"/>
      <c r="B26" s="5"/>
      <c r="C26" s="5"/>
      <c r="D26" s="4" t="s">
        <v>18</v>
      </c>
      <c r="E26" s="4" t="s">
        <v>315</v>
      </c>
      <c r="F26" s="4" t="s">
        <v>316</v>
      </c>
      <c r="G26" s="4" t="s">
        <v>331</v>
      </c>
      <c r="H26" s="9">
        <v>1</v>
      </c>
      <c r="I26" s="9">
        <v>1</v>
      </c>
      <c r="J26" s="4">
        <v>2017</v>
      </c>
      <c r="K26" s="17">
        <v>3637.45</v>
      </c>
      <c r="L26" s="17">
        <v>3637.45</v>
      </c>
      <c r="M26" s="26">
        <f t="shared" si="9"/>
        <v>1</v>
      </c>
    </row>
    <row r="27" spans="1:13" ht="30" x14ac:dyDescent="0.25">
      <c r="A27" s="5"/>
      <c r="B27" s="5"/>
      <c r="C27" s="5"/>
      <c r="D27" s="5"/>
      <c r="E27" s="5"/>
      <c r="F27" s="5"/>
      <c r="G27" s="5"/>
      <c r="H27" s="5"/>
      <c r="I27" s="5"/>
      <c r="J27" s="4" t="s">
        <v>489</v>
      </c>
      <c r="K27" s="17"/>
      <c r="L27" s="17"/>
      <c r="M27" s="26"/>
    </row>
    <row r="28" spans="1:13" ht="45" x14ac:dyDescent="0.25">
      <c r="A28" s="5"/>
      <c r="B28" s="5"/>
      <c r="C28" s="5"/>
      <c r="D28" s="5"/>
      <c r="E28" s="5"/>
      <c r="F28" s="5"/>
      <c r="G28" s="4" t="s">
        <v>335</v>
      </c>
      <c r="H28" s="9">
        <v>1</v>
      </c>
      <c r="I28" s="9">
        <v>1</v>
      </c>
      <c r="J28" s="4">
        <v>2017</v>
      </c>
      <c r="K28" s="17">
        <v>1590.56</v>
      </c>
      <c r="L28" s="17">
        <v>0</v>
      </c>
      <c r="M28" s="26">
        <f t="shared" si="9"/>
        <v>0</v>
      </c>
    </row>
    <row r="29" spans="1:13" ht="30" x14ac:dyDescent="0.25">
      <c r="A29" s="5"/>
      <c r="B29" s="5"/>
      <c r="C29" s="5"/>
      <c r="D29" s="5"/>
      <c r="E29" s="5"/>
      <c r="F29" s="5"/>
      <c r="G29" s="5"/>
      <c r="H29" s="5"/>
      <c r="I29" s="5"/>
      <c r="J29" s="4" t="s">
        <v>489</v>
      </c>
      <c r="K29" s="17"/>
      <c r="L29" s="17"/>
      <c r="M29" s="26"/>
    </row>
    <row r="30" spans="1:13" ht="75" x14ac:dyDescent="0.25">
      <c r="A30" s="5"/>
      <c r="B30" s="5"/>
      <c r="C30" s="5"/>
      <c r="D30" s="5"/>
      <c r="E30" s="5"/>
      <c r="F30" s="5"/>
      <c r="G30" s="4" t="s">
        <v>318</v>
      </c>
      <c r="H30" s="9">
        <v>1</v>
      </c>
      <c r="I30" s="9">
        <v>1</v>
      </c>
      <c r="J30" s="4">
        <v>2017</v>
      </c>
      <c r="K30" s="17">
        <v>269604.57</v>
      </c>
      <c r="L30" s="17">
        <v>247905.07</v>
      </c>
      <c r="M30" s="26">
        <f t="shared" si="9"/>
        <v>0.91951360468407495</v>
      </c>
    </row>
    <row r="31" spans="1:13" ht="30" x14ac:dyDescent="0.25">
      <c r="A31" s="5"/>
      <c r="B31" s="5"/>
      <c r="C31" s="5"/>
      <c r="D31" s="5"/>
      <c r="E31" s="5"/>
      <c r="F31" s="5"/>
      <c r="G31" s="5"/>
      <c r="H31" s="5"/>
      <c r="I31" s="5"/>
      <c r="J31" s="4" t="s">
        <v>489</v>
      </c>
      <c r="K31" s="17"/>
      <c r="L31" s="17"/>
      <c r="M31" s="26"/>
    </row>
    <row r="32" spans="1:13" ht="60" x14ac:dyDescent="0.25">
      <c r="A32" s="5"/>
      <c r="B32" s="5"/>
      <c r="C32" s="5"/>
      <c r="D32" s="5"/>
      <c r="E32" s="5"/>
      <c r="F32" s="5"/>
      <c r="G32" s="4" t="s">
        <v>337</v>
      </c>
      <c r="H32" s="9">
        <v>1</v>
      </c>
      <c r="I32" s="9">
        <v>1</v>
      </c>
      <c r="J32" s="4">
        <v>2017</v>
      </c>
      <c r="K32" s="17">
        <v>1000</v>
      </c>
      <c r="L32" s="17">
        <v>985.63</v>
      </c>
      <c r="M32" s="26">
        <f t="shared" si="9"/>
        <v>0.98563000000000001</v>
      </c>
    </row>
    <row r="33" spans="1:13" ht="30" x14ac:dyDescent="0.25">
      <c r="A33" s="5"/>
      <c r="B33" s="5"/>
      <c r="C33" s="5"/>
      <c r="D33" s="5"/>
      <c r="E33" s="5"/>
      <c r="F33" s="5"/>
      <c r="G33" s="5"/>
      <c r="H33" s="5"/>
      <c r="I33" s="5"/>
      <c r="J33" s="4" t="s">
        <v>489</v>
      </c>
      <c r="K33" s="17"/>
      <c r="L33" s="17"/>
      <c r="M33" s="26"/>
    </row>
    <row r="34" spans="1:13" ht="75" x14ac:dyDescent="0.25">
      <c r="A34" s="5"/>
      <c r="B34" s="5"/>
      <c r="C34" s="5"/>
      <c r="D34" s="5"/>
      <c r="E34" s="5"/>
      <c r="F34" s="5"/>
      <c r="G34" s="4" t="s">
        <v>327</v>
      </c>
      <c r="H34" s="9">
        <v>1</v>
      </c>
      <c r="I34" s="9">
        <v>1</v>
      </c>
      <c r="J34" s="4">
        <v>2017</v>
      </c>
      <c r="K34" s="17">
        <v>13016.1</v>
      </c>
      <c r="L34" s="17">
        <v>9333.4599999999991</v>
      </c>
      <c r="M34" s="26">
        <f t="shared" si="9"/>
        <v>0.71707039743087397</v>
      </c>
    </row>
    <row r="35" spans="1:13" ht="30" x14ac:dyDescent="0.25">
      <c r="A35" s="5"/>
      <c r="B35" s="5"/>
      <c r="C35" s="5"/>
      <c r="D35" s="5"/>
      <c r="E35" s="5"/>
      <c r="F35" s="5"/>
      <c r="G35" s="5"/>
      <c r="H35" s="5"/>
      <c r="I35" s="5"/>
      <c r="J35" s="4" t="s">
        <v>489</v>
      </c>
      <c r="K35" s="17"/>
      <c r="L35" s="17"/>
      <c r="M35" s="26"/>
    </row>
    <row r="36" spans="1:13" ht="75" x14ac:dyDescent="0.25">
      <c r="A36" s="5"/>
      <c r="B36" s="5"/>
      <c r="C36" s="5"/>
      <c r="D36" s="5"/>
      <c r="E36" s="5"/>
      <c r="F36" s="4" t="s">
        <v>258</v>
      </c>
      <c r="G36" s="4" t="s">
        <v>325</v>
      </c>
      <c r="H36" s="9">
        <v>1</v>
      </c>
      <c r="I36" s="9">
        <v>1</v>
      </c>
      <c r="J36" s="4" t="s">
        <v>480</v>
      </c>
      <c r="K36" s="17">
        <v>17000</v>
      </c>
      <c r="L36" s="17">
        <v>17000</v>
      </c>
      <c r="M36" s="26">
        <f t="shared" si="9"/>
        <v>1</v>
      </c>
    </row>
    <row r="37" spans="1:13" ht="30" x14ac:dyDescent="0.25">
      <c r="A37" s="5"/>
      <c r="B37" s="5"/>
      <c r="C37" s="5"/>
      <c r="D37" s="5"/>
      <c r="E37" s="5"/>
      <c r="F37" s="5"/>
      <c r="G37" s="5"/>
      <c r="H37" s="5"/>
      <c r="I37" s="5"/>
      <c r="J37" s="4" t="s">
        <v>492</v>
      </c>
      <c r="K37" s="17"/>
      <c r="L37" s="17"/>
      <c r="M37" s="26"/>
    </row>
    <row r="38" spans="1:13" ht="60" x14ac:dyDescent="0.25">
      <c r="A38" s="5"/>
      <c r="B38" s="5"/>
      <c r="C38" s="5"/>
      <c r="D38" s="4" t="s">
        <v>36</v>
      </c>
      <c r="E38" s="4" t="s">
        <v>315</v>
      </c>
      <c r="F38" s="4" t="s">
        <v>316</v>
      </c>
      <c r="G38" s="4" t="s">
        <v>319</v>
      </c>
      <c r="H38" s="9">
        <v>1</v>
      </c>
      <c r="I38" s="9">
        <v>1</v>
      </c>
      <c r="J38" s="4" t="s">
        <v>320</v>
      </c>
      <c r="K38" s="17">
        <v>120301.32</v>
      </c>
      <c r="L38" s="17">
        <v>94995.62</v>
      </c>
      <c r="M38" s="26">
        <f t="shared" si="9"/>
        <v>0.78964736214033215</v>
      </c>
    </row>
    <row r="39" spans="1:13" x14ac:dyDescent="0.25">
      <c r="A39" s="5"/>
      <c r="B39" s="5"/>
      <c r="C39" s="5"/>
      <c r="D39" s="5"/>
      <c r="E39" s="5"/>
      <c r="F39" s="5"/>
      <c r="G39" s="5"/>
      <c r="H39" s="5"/>
      <c r="I39" s="5"/>
      <c r="J39" s="4" t="s">
        <v>493</v>
      </c>
      <c r="K39" s="17"/>
      <c r="L39" s="17"/>
      <c r="M39" s="26"/>
    </row>
    <row r="40" spans="1:13" ht="75" x14ac:dyDescent="0.25">
      <c r="A40" s="5"/>
      <c r="B40" s="5"/>
      <c r="C40" s="5"/>
      <c r="D40" s="5"/>
      <c r="E40" s="5"/>
      <c r="F40" s="5"/>
      <c r="G40" s="4" t="s">
        <v>317</v>
      </c>
      <c r="H40" s="9">
        <v>1</v>
      </c>
      <c r="I40" s="9">
        <v>1</v>
      </c>
      <c r="J40" s="4">
        <v>2017</v>
      </c>
      <c r="K40" s="17">
        <v>448143.72</v>
      </c>
      <c r="L40" s="17">
        <v>431100.11</v>
      </c>
      <c r="M40" s="26">
        <f t="shared" si="9"/>
        <v>0.96196842834258622</v>
      </c>
    </row>
    <row r="41" spans="1:13" ht="30" x14ac:dyDescent="0.25">
      <c r="A41" s="5"/>
      <c r="B41" s="5"/>
      <c r="C41" s="5"/>
      <c r="D41" s="5"/>
      <c r="E41" s="5"/>
      <c r="F41" s="5"/>
      <c r="G41" s="5"/>
      <c r="H41" s="5"/>
      <c r="I41" s="5"/>
      <c r="J41" s="4" t="s">
        <v>489</v>
      </c>
      <c r="K41" s="17"/>
      <c r="L41" s="17"/>
      <c r="M41" s="26"/>
    </row>
    <row r="42" spans="1:13" ht="45" x14ac:dyDescent="0.25">
      <c r="A42" s="5"/>
      <c r="B42" s="5"/>
      <c r="C42" s="5"/>
      <c r="D42" s="5"/>
      <c r="E42" s="5"/>
      <c r="F42" s="5"/>
      <c r="G42" s="4" t="s">
        <v>338</v>
      </c>
      <c r="H42" s="9">
        <v>1</v>
      </c>
      <c r="I42" s="9">
        <v>1</v>
      </c>
      <c r="J42" s="4" t="s">
        <v>480</v>
      </c>
      <c r="K42" s="17">
        <v>20.3</v>
      </c>
      <c r="L42" s="17">
        <v>20.3</v>
      </c>
      <c r="M42" s="26">
        <f t="shared" si="9"/>
        <v>1</v>
      </c>
    </row>
    <row r="43" spans="1:13" ht="30" x14ac:dyDescent="0.25">
      <c r="A43" s="5"/>
      <c r="B43" s="5"/>
      <c r="C43" s="5"/>
      <c r="D43" s="5"/>
      <c r="E43" s="5"/>
      <c r="F43" s="5"/>
      <c r="G43" s="5"/>
      <c r="H43" s="5"/>
      <c r="I43" s="5"/>
      <c r="J43" s="4" t="s">
        <v>492</v>
      </c>
      <c r="K43" s="17"/>
      <c r="L43" s="17"/>
      <c r="M43" s="26"/>
    </row>
    <row r="44" spans="1:13" ht="60" x14ac:dyDescent="0.25">
      <c r="A44" s="5"/>
      <c r="B44" s="5"/>
      <c r="C44" s="5"/>
      <c r="D44" s="4" t="s">
        <v>53</v>
      </c>
      <c r="E44" s="4" t="s">
        <v>315</v>
      </c>
      <c r="F44" s="4" t="s">
        <v>53</v>
      </c>
      <c r="G44" s="4" t="s">
        <v>326</v>
      </c>
      <c r="H44" s="9">
        <v>1</v>
      </c>
      <c r="I44" s="9">
        <v>1</v>
      </c>
      <c r="J44" s="4" t="s">
        <v>480</v>
      </c>
      <c r="K44" s="17">
        <v>15072.14</v>
      </c>
      <c r="L44" s="17">
        <v>15072.14</v>
      </c>
      <c r="M44" s="26">
        <f t="shared" si="9"/>
        <v>1</v>
      </c>
    </row>
    <row r="45" spans="1:13" ht="30" x14ac:dyDescent="0.25">
      <c r="A45" s="5"/>
      <c r="B45" s="5"/>
      <c r="C45" s="5"/>
      <c r="D45" s="5"/>
      <c r="E45" s="5"/>
      <c r="F45" s="5"/>
      <c r="G45" s="5"/>
      <c r="H45" s="5"/>
      <c r="I45" s="5"/>
      <c r="J45" s="4" t="s">
        <v>492</v>
      </c>
      <c r="K45" s="17"/>
      <c r="L45" s="17"/>
      <c r="M45" s="26"/>
    </row>
    <row r="46" spans="1:13" ht="30" x14ac:dyDescent="0.25">
      <c r="A46" s="5"/>
      <c r="B46" s="5"/>
      <c r="C46" s="5"/>
      <c r="D46" s="5"/>
      <c r="E46" s="5"/>
      <c r="F46" s="4" t="s">
        <v>316</v>
      </c>
      <c r="G46" s="4" t="s">
        <v>322</v>
      </c>
      <c r="H46" s="9">
        <v>1</v>
      </c>
      <c r="I46" s="9">
        <v>1</v>
      </c>
      <c r="J46" s="4" t="s">
        <v>480</v>
      </c>
      <c r="K46" s="17">
        <v>33284.870000000003</v>
      </c>
      <c r="L46" s="17">
        <v>31860.15</v>
      </c>
      <c r="M46" s="26">
        <f t="shared" si="9"/>
        <v>0.95719616750793979</v>
      </c>
    </row>
    <row r="47" spans="1:13" ht="30" x14ac:dyDescent="0.25">
      <c r="A47" s="5"/>
      <c r="B47" s="5"/>
      <c r="C47" s="5"/>
      <c r="D47" s="5"/>
      <c r="E47" s="5"/>
      <c r="F47" s="5"/>
      <c r="G47" s="5"/>
      <c r="H47" s="5"/>
      <c r="I47" s="5"/>
      <c r="J47" s="4" t="s">
        <v>492</v>
      </c>
      <c r="K47" s="17"/>
      <c r="L47" s="17"/>
      <c r="M47" s="26"/>
    </row>
    <row r="48" spans="1:13" ht="30" x14ac:dyDescent="0.25">
      <c r="A48" s="5"/>
      <c r="B48" s="5"/>
      <c r="C48" s="5"/>
      <c r="D48" s="5"/>
      <c r="E48" s="5"/>
      <c r="F48" s="5"/>
      <c r="G48" s="4" t="s">
        <v>321</v>
      </c>
      <c r="H48" s="9">
        <v>1</v>
      </c>
      <c r="I48" s="9">
        <v>1</v>
      </c>
      <c r="J48" s="4" t="s">
        <v>480</v>
      </c>
      <c r="K48" s="17">
        <v>37966.07</v>
      </c>
      <c r="L48" s="17">
        <v>33436.53</v>
      </c>
      <c r="M48" s="26">
        <f t="shared" si="9"/>
        <v>0.88069505218738731</v>
      </c>
    </row>
    <row r="49" spans="1:13" ht="30" x14ac:dyDescent="0.25">
      <c r="A49" s="5"/>
      <c r="B49" s="5"/>
      <c r="C49" s="5"/>
      <c r="D49" s="5"/>
      <c r="E49" s="5"/>
      <c r="F49" s="5"/>
      <c r="G49" s="5"/>
      <c r="H49" s="5"/>
      <c r="I49" s="5"/>
      <c r="J49" s="4" t="s">
        <v>492</v>
      </c>
      <c r="K49" s="17"/>
      <c r="L49" s="17"/>
      <c r="M49" s="26"/>
    </row>
    <row r="50" spans="1:13" ht="45" x14ac:dyDescent="0.25">
      <c r="A50" s="5"/>
      <c r="B50" s="5"/>
      <c r="C50" s="5"/>
      <c r="D50" s="5"/>
      <c r="E50" s="5"/>
      <c r="F50" s="4" t="s">
        <v>229</v>
      </c>
      <c r="G50" s="4" t="s">
        <v>323</v>
      </c>
      <c r="H50" s="9">
        <v>1</v>
      </c>
      <c r="I50" s="9">
        <v>1</v>
      </c>
      <c r="J50" s="4" t="s">
        <v>480</v>
      </c>
      <c r="K50" s="17">
        <v>30000</v>
      </c>
      <c r="L50" s="17">
        <v>30000</v>
      </c>
      <c r="M50" s="26">
        <f t="shared" si="9"/>
        <v>1</v>
      </c>
    </row>
    <row r="51" spans="1:13" ht="30" x14ac:dyDescent="0.25">
      <c r="A51" s="5"/>
      <c r="B51" s="5"/>
      <c r="C51" s="5"/>
      <c r="D51" s="5"/>
      <c r="E51" s="5"/>
      <c r="F51" s="5"/>
      <c r="G51" s="5"/>
      <c r="H51" s="5"/>
      <c r="I51" s="5"/>
      <c r="J51" s="4" t="s">
        <v>492</v>
      </c>
      <c r="K51" s="17"/>
      <c r="L51" s="17"/>
      <c r="M51" s="26"/>
    </row>
    <row r="52" spans="1:13" ht="60" x14ac:dyDescent="0.25">
      <c r="A52" s="5"/>
      <c r="B52" s="5"/>
      <c r="C52" s="5"/>
      <c r="D52" s="5"/>
      <c r="E52" s="5"/>
      <c r="F52" s="4" t="s">
        <v>328</v>
      </c>
      <c r="G52" s="4" t="s">
        <v>330</v>
      </c>
      <c r="H52" s="9">
        <v>1</v>
      </c>
      <c r="I52" s="9">
        <v>1</v>
      </c>
      <c r="J52" s="4" t="s">
        <v>480</v>
      </c>
      <c r="K52" s="17">
        <v>4760.5</v>
      </c>
      <c r="L52" s="17">
        <v>4760.5</v>
      </c>
      <c r="M52" s="26">
        <f t="shared" si="9"/>
        <v>1</v>
      </c>
    </row>
    <row r="53" spans="1:13" ht="30" x14ac:dyDescent="0.25">
      <c r="A53" s="5"/>
      <c r="B53" s="5"/>
      <c r="C53" s="5"/>
      <c r="D53" s="5"/>
      <c r="E53" s="5"/>
      <c r="F53" s="5"/>
      <c r="G53" s="5"/>
      <c r="H53" s="5"/>
      <c r="I53" s="5"/>
      <c r="J53" s="4" t="s">
        <v>492</v>
      </c>
      <c r="K53" s="17"/>
      <c r="L53" s="17"/>
      <c r="M53" s="26"/>
    </row>
    <row r="54" spans="1:13" ht="60" x14ac:dyDescent="0.25">
      <c r="A54" s="5"/>
      <c r="B54" s="5"/>
      <c r="C54" s="5"/>
      <c r="D54" s="5"/>
      <c r="E54" s="5"/>
      <c r="F54" s="5"/>
      <c r="G54" s="4" t="s">
        <v>329</v>
      </c>
      <c r="H54" s="9">
        <v>1</v>
      </c>
      <c r="I54" s="9">
        <v>1</v>
      </c>
      <c r="J54" s="4" t="s">
        <v>480</v>
      </c>
      <c r="K54" s="17">
        <v>5953.55</v>
      </c>
      <c r="L54" s="17">
        <v>5953.55</v>
      </c>
      <c r="M54" s="26">
        <f t="shared" si="9"/>
        <v>1</v>
      </c>
    </row>
    <row r="55" spans="1:13" ht="30" x14ac:dyDescent="0.25">
      <c r="A55" s="5"/>
      <c r="B55" s="5"/>
      <c r="C55" s="5"/>
      <c r="D55" s="5"/>
      <c r="E55" s="5"/>
      <c r="F55" s="5"/>
      <c r="G55" s="5"/>
      <c r="H55" s="5"/>
      <c r="I55" s="5"/>
      <c r="J55" s="4" t="s">
        <v>492</v>
      </c>
      <c r="K55" s="17"/>
      <c r="L55" s="17"/>
      <c r="M55" s="26"/>
    </row>
    <row r="56" spans="1:13" ht="45" x14ac:dyDescent="0.25">
      <c r="A56" s="5"/>
      <c r="B56" s="5"/>
      <c r="C56" s="5"/>
      <c r="D56" s="5"/>
      <c r="E56" s="5"/>
      <c r="F56" s="5"/>
      <c r="G56" s="4" t="s">
        <v>334</v>
      </c>
      <c r="H56" s="9">
        <v>1</v>
      </c>
      <c r="I56" s="9">
        <v>1</v>
      </c>
      <c r="J56" s="4" t="s">
        <v>480</v>
      </c>
      <c r="K56" s="17">
        <v>1950.5</v>
      </c>
      <c r="L56" s="17">
        <v>1950.5</v>
      </c>
      <c r="M56" s="26">
        <f t="shared" si="9"/>
        <v>1</v>
      </c>
    </row>
    <row r="57" spans="1:13" ht="30" x14ac:dyDescent="0.25">
      <c r="A57" s="5"/>
      <c r="B57" s="5"/>
      <c r="C57" s="5"/>
      <c r="D57" s="5"/>
      <c r="E57" s="5"/>
      <c r="F57" s="5"/>
      <c r="G57" s="5"/>
      <c r="H57" s="5"/>
      <c r="I57" s="5"/>
      <c r="J57" s="4" t="s">
        <v>492</v>
      </c>
      <c r="K57" s="17"/>
      <c r="L57" s="17"/>
      <c r="M57" s="26"/>
    </row>
    <row r="58" spans="1:13" ht="45" x14ac:dyDescent="0.25">
      <c r="A58" s="5"/>
      <c r="B58" s="5"/>
      <c r="C58" s="5"/>
      <c r="D58" s="4" t="s">
        <v>56</v>
      </c>
      <c r="E58" s="4" t="s">
        <v>315</v>
      </c>
      <c r="F58" s="4" t="s">
        <v>316</v>
      </c>
      <c r="G58" s="4" t="s">
        <v>336</v>
      </c>
      <c r="H58" s="9">
        <v>1</v>
      </c>
      <c r="I58" s="9">
        <v>1</v>
      </c>
      <c r="J58" s="4">
        <v>2017</v>
      </c>
      <c r="K58" s="17">
        <v>1561.16</v>
      </c>
      <c r="L58" s="17">
        <v>85.79</v>
      </c>
      <c r="M58" s="26">
        <f t="shared" si="9"/>
        <v>5.4952727459068901E-2</v>
      </c>
    </row>
    <row r="59" spans="1:13" ht="30" x14ac:dyDescent="0.25">
      <c r="A59" s="5"/>
      <c r="B59" s="5"/>
      <c r="C59" s="5"/>
      <c r="D59" s="5"/>
      <c r="E59" s="5"/>
      <c r="F59" s="5"/>
      <c r="G59" s="5"/>
      <c r="H59" s="5"/>
      <c r="I59" s="5"/>
      <c r="J59" s="4" t="s">
        <v>489</v>
      </c>
      <c r="K59" s="17"/>
      <c r="L59" s="17"/>
      <c r="M59" s="26"/>
    </row>
    <row r="60" spans="1:13" ht="75" x14ac:dyDescent="0.25">
      <c r="A60" s="5"/>
      <c r="B60" s="5"/>
      <c r="C60" s="5"/>
      <c r="D60" s="4" t="s">
        <v>43</v>
      </c>
      <c r="E60" s="4" t="s">
        <v>315</v>
      </c>
      <c r="F60" s="4" t="s">
        <v>43</v>
      </c>
      <c r="G60" s="4" t="s">
        <v>324</v>
      </c>
      <c r="H60" s="9">
        <v>1</v>
      </c>
      <c r="I60" s="9">
        <v>1</v>
      </c>
      <c r="J60" s="4" t="s">
        <v>480</v>
      </c>
      <c r="K60" s="17">
        <v>24150.43</v>
      </c>
      <c r="L60" s="17">
        <v>24150.43</v>
      </c>
      <c r="M60" s="26">
        <f t="shared" si="9"/>
        <v>1</v>
      </c>
    </row>
    <row r="61" spans="1:13" ht="30" x14ac:dyDescent="0.25">
      <c r="A61" s="5"/>
      <c r="B61" s="5"/>
      <c r="C61" s="5"/>
      <c r="D61" s="5"/>
      <c r="E61" s="5"/>
      <c r="F61" s="5"/>
      <c r="G61" s="5"/>
      <c r="H61" s="5"/>
      <c r="I61" s="5"/>
      <c r="J61" s="4" t="s">
        <v>492</v>
      </c>
      <c r="K61" s="17"/>
      <c r="L61" s="17"/>
      <c r="M61" s="26"/>
    </row>
    <row r="62" spans="1:13" ht="120" x14ac:dyDescent="0.25">
      <c r="A62" s="5"/>
      <c r="B62" s="5"/>
      <c r="C62" s="5"/>
      <c r="D62" s="4" t="s">
        <v>120</v>
      </c>
      <c r="E62" s="4" t="s">
        <v>315</v>
      </c>
      <c r="F62" s="4" t="s">
        <v>121</v>
      </c>
      <c r="G62" s="4" t="s">
        <v>481</v>
      </c>
      <c r="H62" s="9">
        <v>1</v>
      </c>
      <c r="I62" s="9">
        <v>1</v>
      </c>
      <c r="J62" s="4" t="s">
        <v>480</v>
      </c>
      <c r="K62" s="17">
        <v>39245.129999999997</v>
      </c>
      <c r="L62" s="17">
        <v>39245.129999999997</v>
      </c>
      <c r="M62" s="26">
        <f t="shared" si="9"/>
        <v>1</v>
      </c>
    </row>
    <row r="63" spans="1:13" ht="30" x14ac:dyDescent="0.25">
      <c r="A63" s="5"/>
      <c r="B63" s="5"/>
      <c r="C63" s="5"/>
      <c r="D63" s="5"/>
      <c r="E63" s="5"/>
      <c r="F63" s="5"/>
      <c r="G63" s="5"/>
      <c r="H63" s="5"/>
      <c r="I63" s="5"/>
      <c r="J63" s="4" t="s">
        <v>492</v>
      </c>
      <c r="K63" s="17"/>
      <c r="L63" s="17"/>
      <c r="M63" s="26"/>
    </row>
    <row r="64" spans="1:13" ht="45" x14ac:dyDescent="0.25">
      <c r="A64" s="5"/>
      <c r="B64" s="5"/>
      <c r="C64" s="5"/>
      <c r="D64" s="4" t="s">
        <v>273</v>
      </c>
      <c r="E64" s="4" t="s">
        <v>315</v>
      </c>
      <c r="F64" s="4" t="s">
        <v>316</v>
      </c>
      <c r="G64" s="4" t="s">
        <v>482</v>
      </c>
      <c r="H64" s="9">
        <v>1</v>
      </c>
      <c r="I64" s="9">
        <v>1</v>
      </c>
      <c r="J64" s="4">
        <v>2017</v>
      </c>
      <c r="K64" s="17">
        <v>82376.91</v>
      </c>
      <c r="L64" s="17">
        <v>56700.480000000003</v>
      </c>
      <c r="M64" s="26">
        <f t="shared" si="9"/>
        <v>0.68830549725645207</v>
      </c>
    </row>
    <row r="65" spans="1:13" ht="30" x14ac:dyDescent="0.25">
      <c r="A65" s="5"/>
      <c r="B65" s="5"/>
      <c r="C65" s="5"/>
      <c r="D65" s="5"/>
      <c r="E65" s="5"/>
      <c r="F65" s="5"/>
      <c r="G65" s="5"/>
      <c r="H65" s="5"/>
      <c r="I65" s="5"/>
      <c r="J65" s="4" t="s">
        <v>489</v>
      </c>
      <c r="K65" s="17"/>
      <c r="L65" s="17"/>
      <c r="M65" s="26"/>
    </row>
    <row r="66" spans="1:13" x14ac:dyDescent="0.25">
      <c r="A66" s="3" t="s">
        <v>476</v>
      </c>
      <c r="B66" s="6"/>
      <c r="C66" s="6"/>
      <c r="D66" s="6"/>
      <c r="E66" s="6"/>
      <c r="F66" s="6"/>
      <c r="G66" s="6"/>
      <c r="H66" s="6"/>
      <c r="I66" s="6"/>
      <c r="J66" s="6"/>
      <c r="K66" s="6">
        <f>SUM(K24:K64)</f>
        <v>1153353.24</v>
      </c>
      <c r="L66" s="15">
        <f>SUM(L24:L64)</f>
        <v>1050910.8000000003</v>
      </c>
      <c r="M66" s="27">
        <f>L66/K66</f>
        <v>0.91117860821199959</v>
      </c>
    </row>
    <row r="67" spans="1:13" ht="45" x14ac:dyDescent="0.25">
      <c r="A67" s="4" t="s">
        <v>339</v>
      </c>
      <c r="B67" s="4" t="s">
        <v>340</v>
      </c>
      <c r="C67" s="4" t="s">
        <v>7</v>
      </c>
      <c r="D67" s="4" t="s">
        <v>18</v>
      </c>
      <c r="E67" s="4" t="s">
        <v>341</v>
      </c>
      <c r="F67" s="4" t="s">
        <v>10</v>
      </c>
      <c r="G67" s="4" t="s">
        <v>342</v>
      </c>
      <c r="H67" s="9">
        <v>1</v>
      </c>
      <c r="I67" s="9">
        <v>1</v>
      </c>
      <c r="J67" s="4" t="s">
        <v>73</v>
      </c>
      <c r="K67" s="17">
        <v>926955</v>
      </c>
      <c r="L67" s="17">
        <v>926664.73</v>
      </c>
      <c r="M67" s="26">
        <f t="shared" si="9"/>
        <v>0.99968685642776611</v>
      </c>
    </row>
    <row r="68" spans="1:13" ht="45" x14ac:dyDescent="0.25">
      <c r="A68" s="5"/>
      <c r="B68" s="5"/>
      <c r="C68" s="5"/>
      <c r="D68" s="5"/>
      <c r="E68" s="5"/>
      <c r="F68" s="5"/>
      <c r="G68" s="5"/>
      <c r="H68" s="5"/>
      <c r="I68" s="5"/>
      <c r="J68" s="4" t="s">
        <v>490</v>
      </c>
      <c r="K68" s="17"/>
      <c r="L68" s="17"/>
      <c r="M68" s="26"/>
    </row>
    <row r="69" spans="1:13" ht="45" x14ac:dyDescent="0.25">
      <c r="A69" s="5"/>
      <c r="B69" s="5"/>
      <c r="C69" s="5"/>
      <c r="D69" s="4" t="s">
        <v>53</v>
      </c>
      <c r="E69" s="4" t="s">
        <v>341</v>
      </c>
      <c r="F69" s="4" t="s">
        <v>10</v>
      </c>
      <c r="G69" s="4" t="s">
        <v>350</v>
      </c>
      <c r="H69" s="9">
        <v>1</v>
      </c>
      <c r="I69" s="9">
        <v>1</v>
      </c>
      <c r="J69" s="4" t="s">
        <v>480</v>
      </c>
      <c r="K69" s="17">
        <v>6975.18</v>
      </c>
      <c r="L69" s="17">
        <v>6896.94</v>
      </c>
      <c r="M69" s="26">
        <f t="shared" si="9"/>
        <v>0.98878308516769453</v>
      </c>
    </row>
    <row r="70" spans="1:13" ht="30" x14ac:dyDescent="0.25">
      <c r="A70" s="5"/>
      <c r="B70" s="5"/>
      <c r="C70" s="5"/>
      <c r="D70" s="5"/>
      <c r="E70" s="5"/>
      <c r="F70" s="5"/>
      <c r="G70" s="5"/>
      <c r="H70" s="5"/>
      <c r="I70" s="5"/>
      <c r="J70" s="4" t="s">
        <v>492</v>
      </c>
      <c r="K70" s="17"/>
      <c r="L70" s="17"/>
      <c r="M70" s="26"/>
    </row>
    <row r="71" spans="1:13" ht="30" x14ac:dyDescent="0.25">
      <c r="A71" s="5"/>
      <c r="B71" s="5"/>
      <c r="C71" s="5"/>
      <c r="D71" s="4" t="s">
        <v>41</v>
      </c>
      <c r="E71" s="4" t="s">
        <v>341</v>
      </c>
      <c r="F71" s="4" t="s">
        <v>10</v>
      </c>
      <c r="G71" s="4" t="s">
        <v>349</v>
      </c>
      <c r="H71" s="9">
        <v>1</v>
      </c>
      <c r="I71" s="9">
        <v>1</v>
      </c>
      <c r="J71" s="4" t="s">
        <v>480</v>
      </c>
      <c r="K71" s="17">
        <v>17000</v>
      </c>
      <c r="L71" s="17">
        <v>14059.74</v>
      </c>
      <c r="M71" s="26">
        <f t="shared" si="9"/>
        <v>0.82704352941176473</v>
      </c>
    </row>
    <row r="72" spans="1:13" ht="30" x14ac:dyDescent="0.25">
      <c r="A72" s="5"/>
      <c r="B72" s="5"/>
      <c r="C72" s="5"/>
      <c r="D72" s="5"/>
      <c r="E72" s="5"/>
      <c r="F72" s="5"/>
      <c r="G72" s="5"/>
      <c r="H72" s="5"/>
      <c r="I72" s="5"/>
      <c r="J72" s="4" t="s">
        <v>492</v>
      </c>
      <c r="K72" s="17"/>
      <c r="L72" s="17"/>
      <c r="M72" s="26"/>
    </row>
    <row r="73" spans="1:13" ht="30" x14ac:dyDescent="0.25">
      <c r="A73" s="5"/>
      <c r="B73" s="5"/>
      <c r="C73" s="5"/>
      <c r="D73" s="4" t="s">
        <v>59</v>
      </c>
      <c r="E73" s="4" t="s">
        <v>341</v>
      </c>
      <c r="F73" s="4" t="s">
        <v>10</v>
      </c>
      <c r="G73" s="4" t="s">
        <v>345</v>
      </c>
      <c r="H73" s="9">
        <v>1</v>
      </c>
      <c r="I73" s="9">
        <v>1</v>
      </c>
      <c r="J73" s="4" t="s">
        <v>78</v>
      </c>
      <c r="K73" s="17">
        <v>85247</v>
      </c>
      <c r="L73" s="17">
        <v>78402.289999999994</v>
      </c>
      <c r="M73" s="26">
        <f t="shared" si="9"/>
        <v>0.91970732107874753</v>
      </c>
    </row>
    <row r="74" spans="1:13" ht="45" x14ac:dyDescent="0.25">
      <c r="A74" s="5"/>
      <c r="B74" s="5"/>
      <c r="C74" s="5"/>
      <c r="D74" s="5"/>
      <c r="E74" s="5"/>
      <c r="F74" s="5"/>
      <c r="G74" s="5"/>
      <c r="H74" s="5"/>
      <c r="I74" s="5"/>
      <c r="J74" s="4" t="s">
        <v>491</v>
      </c>
      <c r="K74" s="17"/>
      <c r="L74" s="17"/>
      <c r="M74" s="26"/>
    </row>
    <row r="75" spans="1:13" ht="60" x14ac:dyDescent="0.25">
      <c r="A75" s="5"/>
      <c r="B75" s="5"/>
      <c r="C75" s="4" t="s">
        <v>343</v>
      </c>
      <c r="D75" s="4" t="s">
        <v>53</v>
      </c>
      <c r="E75" s="4" t="s">
        <v>341</v>
      </c>
      <c r="F75" s="4" t="s">
        <v>343</v>
      </c>
      <c r="G75" s="4" t="s">
        <v>344</v>
      </c>
      <c r="H75" s="9">
        <v>1</v>
      </c>
      <c r="I75" s="9">
        <v>1</v>
      </c>
      <c r="J75" s="4">
        <v>2017</v>
      </c>
      <c r="K75" s="17">
        <v>564610</v>
      </c>
      <c r="L75" s="17">
        <v>0</v>
      </c>
      <c r="M75" s="26">
        <f t="shared" si="9"/>
        <v>0</v>
      </c>
    </row>
    <row r="76" spans="1:13" ht="30" x14ac:dyDescent="0.25">
      <c r="A76" s="5"/>
      <c r="B76" s="5"/>
      <c r="C76" s="5"/>
      <c r="D76" s="5"/>
      <c r="E76" s="5"/>
      <c r="F76" s="5"/>
      <c r="G76" s="5"/>
      <c r="H76" s="5"/>
      <c r="I76" s="5"/>
      <c r="J76" s="4" t="s">
        <v>489</v>
      </c>
      <c r="K76" s="17"/>
      <c r="L76" s="17"/>
      <c r="M76" s="26"/>
    </row>
    <row r="77" spans="1:13" ht="45" x14ac:dyDescent="0.25">
      <c r="A77" s="5"/>
      <c r="B77" s="5"/>
      <c r="C77" s="5"/>
      <c r="D77" s="4" t="s">
        <v>273</v>
      </c>
      <c r="E77" s="4" t="s">
        <v>341</v>
      </c>
      <c r="F77" s="4" t="s">
        <v>343</v>
      </c>
      <c r="G77" s="4" t="s">
        <v>346</v>
      </c>
      <c r="H77" s="9">
        <v>1</v>
      </c>
      <c r="I77" s="9">
        <v>1</v>
      </c>
      <c r="J77" s="4" t="s">
        <v>480</v>
      </c>
      <c r="K77" s="17">
        <v>66000</v>
      </c>
      <c r="L77" s="17">
        <v>65950</v>
      </c>
      <c r="M77" s="26">
        <f t="shared" si="9"/>
        <v>0.99924242424242427</v>
      </c>
    </row>
    <row r="78" spans="1:13" ht="30" x14ac:dyDescent="0.25">
      <c r="A78" s="5"/>
      <c r="B78" s="5"/>
      <c r="C78" s="5"/>
      <c r="D78" s="5"/>
      <c r="E78" s="5"/>
      <c r="F78" s="5"/>
      <c r="G78" s="5"/>
      <c r="H78" s="5"/>
      <c r="I78" s="5"/>
      <c r="J78" s="4" t="s">
        <v>492</v>
      </c>
      <c r="K78" s="17"/>
      <c r="L78" s="17"/>
      <c r="M78" s="26"/>
    </row>
    <row r="79" spans="1:13" ht="45" x14ac:dyDescent="0.25">
      <c r="A79" s="5"/>
      <c r="B79" s="4" t="s">
        <v>347</v>
      </c>
      <c r="C79" s="4" t="s">
        <v>343</v>
      </c>
      <c r="D79" s="4" t="s">
        <v>273</v>
      </c>
      <c r="E79" s="4" t="s">
        <v>22</v>
      </c>
      <c r="F79" s="4" t="s">
        <v>343</v>
      </c>
      <c r="G79" s="4" t="s">
        <v>348</v>
      </c>
      <c r="H79" s="9">
        <v>1</v>
      </c>
      <c r="I79" s="9">
        <v>1</v>
      </c>
      <c r="J79" s="4">
        <v>2017</v>
      </c>
      <c r="K79" s="17">
        <v>45550.02</v>
      </c>
      <c r="L79" s="17">
        <v>34723.949999999997</v>
      </c>
      <c r="M79" s="26">
        <f t="shared" si="9"/>
        <v>0.76232568064734108</v>
      </c>
    </row>
    <row r="80" spans="1:13" ht="30" x14ac:dyDescent="0.25">
      <c r="A80" s="5"/>
      <c r="B80" s="5"/>
      <c r="C80" s="5"/>
      <c r="D80" s="5"/>
      <c r="E80" s="5"/>
      <c r="F80" s="5"/>
      <c r="G80" s="5"/>
      <c r="H80" s="5"/>
      <c r="I80" s="5"/>
      <c r="J80" s="4" t="s">
        <v>489</v>
      </c>
      <c r="K80" s="17"/>
      <c r="L80" s="17"/>
      <c r="M80" s="26"/>
    </row>
    <row r="81" spans="1:13" x14ac:dyDescent="0.25">
      <c r="A81" s="3" t="s">
        <v>476</v>
      </c>
      <c r="B81" s="6"/>
      <c r="C81" s="6"/>
      <c r="D81" s="6"/>
      <c r="E81" s="6"/>
      <c r="F81" s="6"/>
      <c r="G81" s="6"/>
      <c r="H81" s="6"/>
      <c r="I81" s="6"/>
      <c r="J81" s="6"/>
      <c r="K81" s="6">
        <f>SUM(K67:K79)</f>
        <v>1712337.2000000002</v>
      </c>
      <c r="L81" s="15">
        <f>SUM(L67:L79)</f>
        <v>1126697.6499999999</v>
      </c>
      <c r="M81" s="27">
        <f>L81/K81</f>
        <v>0.6579881871397758</v>
      </c>
    </row>
    <row r="82" spans="1:13" ht="30" x14ac:dyDescent="0.25">
      <c r="A82" s="4" t="s">
        <v>362</v>
      </c>
      <c r="B82" s="4" t="s">
        <v>363</v>
      </c>
      <c r="C82" s="4" t="s">
        <v>7</v>
      </c>
      <c r="D82" s="4" t="s">
        <v>158</v>
      </c>
      <c r="E82" s="4" t="s">
        <v>353</v>
      </c>
      <c r="F82" s="4" t="s">
        <v>376</v>
      </c>
      <c r="G82" s="4" t="s">
        <v>377</v>
      </c>
      <c r="H82" s="9">
        <v>1</v>
      </c>
      <c r="I82" s="9">
        <v>1</v>
      </c>
      <c r="J82" s="4" t="s">
        <v>480</v>
      </c>
      <c r="K82" s="17">
        <v>14921.16</v>
      </c>
      <c r="L82" s="17">
        <v>13405.06</v>
      </c>
      <c r="M82" s="26">
        <f t="shared" si="9"/>
        <v>0.89839261826828476</v>
      </c>
    </row>
    <row r="83" spans="1:13" ht="30" x14ac:dyDescent="0.25">
      <c r="A83" s="5"/>
      <c r="B83" s="5"/>
      <c r="C83" s="5"/>
      <c r="D83" s="5"/>
      <c r="E83" s="5"/>
      <c r="F83" s="5"/>
      <c r="G83" s="5"/>
      <c r="H83" s="5"/>
      <c r="I83" s="5"/>
      <c r="J83" s="4" t="s">
        <v>492</v>
      </c>
      <c r="K83" s="17"/>
      <c r="L83" s="17"/>
      <c r="M83" s="26"/>
    </row>
    <row r="84" spans="1:13" ht="30" x14ac:dyDescent="0.25">
      <c r="A84" s="5"/>
      <c r="B84" s="5"/>
      <c r="C84" s="5"/>
      <c r="D84" s="4" t="s">
        <v>100</v>
      </c>
      <c r="E84" s="4" t="s">
        <v>353</v>
      </c>
      <c r="F84" s="4" t="s">
        <v>268</v>
      </c>
      <c r="G84" s="4" t="s">
        <v>368</v>
      </c>
      <c r="H84" s="9">
        <v>1</v>
      </c>
      <c r="I84" s="9">
        <v>1</v>
      </c>
      <c r="J84" s="4" t="s">
        <v>68</v>
      </c>
      <c r="K84" s="17">
        <v>72068.27</v>
      </c>
      <c r="L84" s="17">
        <v>66279.429999999993</v>
      </c>
      <c r="M84" s="26">
        <f t="shared" si="9"/>
        <v>0.91967560758708355</v>
      </c>
    </row>
    <row r="85" spans="1:13" ht="45" x14ac:dyDescent="0.25">
      <c r="A85" s="5"/>
      <c r="B85" s="5"/>
      <c r="C85" s="5"/>
      <c r="D85" s="5"/>
      <c r="E85" s="5"/>
      <c r="F85" s="5"/>
      <c r="G85" s="5"/>
      <c r="H85" s="5"/>
      <c r="I85" s="5"/>
      <c r="J85" s="4" t="s">
        <v>494</v>
      </c>
      <c r="K85" s="17"/>
      <c r="L85" s="17"/>
      <c r="M85" s="26"/>
    </row>
    <row r="86" spans="1:13" ht="30" x14ac:dyDescent="0.25">
      <c r="A86" s="5"/>
      <c r="B86" s="5"/>
      <c r="C86" s="5"/>
      <c r="D86" s="5"/>
      <c r="E86" s="5"/>
      <c r="F86" s="4" t="s">
        <v>401</v>
      </c>
      <c r="G86" s="4" t="s">
        <v>402</v>
      </c>
      <c r="H86" s="9">
        <v>1</v>
      </c>
      <c r="I86" s="9">
        <v>1</v>
      </c>
      <c r="J86" s="4" t="s">
        <v>480</v>
      </c>
      <c r="K86" s="17">
        <v>26596.26</v>
      </c>
      <c r="L86" s="17">
        <v>558.16</v>
      </c>
      <c r="M86" s="26">
        <f t="shared" si="9"/>
        <v>2.09864093673321E-2</v>
      </c>
    </row>
    <row r="87" spans="1:13" ht="30" x14ac:dyDescent="0.25">
      <c r="A87" s="5"/>
      <c r="B87" s="5"/>
      <c r="C87" s="5"/>
      <c r="D87" s="5"/>
      <c r="E87" s="5"/>
      <c r="F87" s="5"/>
      <c r="G87" s="5"/>
      <c r="H87" s="5"/>
      <c r="I87" s="5"/>
      <c r="J87" s="4" t="s">
        <v>492</v>
      </c>
      <c r="K87" s="17"/>
      <c r="L87" s="17"/>
      <c r="M87" s="26"/>
    </row>
    <row r="88" spans="1:13" ht="45" x14ac:dyDescent="0.25">
      <c r="A88" s="5"/>
      <c r="B88" s="5"/>
      <c r="C88" s="5"/>
      <c r="D88" s="5"/>
      <c r="E88" s="4" t="s">
        <v>366</v>
      </c>
      <c r="F88" s="4" t="s">
        <v>378</v>
      </c>
      <c r="G88" s="4" t="s">
        <v>379</v>
      </c>
      <c r="H88" s="9">
        <v>1</v>
      </c>
      <c r="I88" s="9">
        <v>1</v>
      </c>
      <c r="J88" s="4" t="s">
        <v>480</v>
      </c>
      <c r="K88" s="17">
        <v>9758.9</v>
      </c>
      <c r="L88" s="17">
        <v>9758.9</v>
      </c>
      <c r="M88" s="26">
        <f t="shared" ref="M88:M150" si="10">L88/K88</f>
        <v>1</v>
      </c>
    </row>
    <row r="89" spans="1:13" ht="30" x14ac:dyDescent="0.25">
      <c r="A89" s="5"/>
      <c r="B89" s="5"/>
      <c r="C89" s="5"/>
      <c r="D89" s="5"/>
      <c r="E89" s="5"/>
      <c r="F89" s="5"/>
      <c r="G89" s="5"/>
      <c r="H89" s="5"/>
      <c r="I89" s="5"/>
      <c r="J89" s="4" t="s">
        <v>492</v>
      </c>
      <c r="K89" s="17"/>
      <c r="L89" s="17"/>
      <c r="M89" s="26"/>
    </row>
    <row r="90" spans="1:13" ht="30" x14ac:dyDescent="0.25">
      <c r="A90" s="5"/>
      <c r="B90" s="5"/>
      <c r="C90" s="5"/>
      <c r="D90" s="4" t="s">
        <v>18</v>
      </c>
      <c r="E90" s="4" t="s">
        <v>341</v>
      </c>
      <c r="F90" s="4" t="s">
        <v>10</v>
      </c>
      <c r="G90" s="4" t="s">
        <v>393</v>
      </c>
      <c r="H90" s="9">
        <v>1</v>
      </c>
      <c r="I90" s="9">
        <v>1</v>
      </c>
      <c r="J90" s="4" t="s">
        <v>12</v>
      </c>
      <c r="K90" s="17">
        <v>1760</v>
      </c>
      <c r="L90" s="17">
        <v>1564.05</v>
      </c>
      <c r="M90" s="26">
        <f t="shared" si="10"/>
        <v>0.88866477272727273</v>
      </c>
    </row>
    <row r="91" spans="1:13" ht="45" x14ac:dyDescent="0.25">
      <c r="A91" s="5"/>
      <c r="B91" s="5"/>
      <c r="C91" s="5"/>
      <c r="D91" s="5"/>
      <c r="E91" s="5"/>
      <c r="F91" s="5"/>
      <c r="G91" s="5"/>
      <c r="H91" s="5"/>
      <c r="I91" s="5"/>
      <c r="J91" s="4" t="s">
        <v>486</v>
      </c>
      <c r="K91" s="17"/>
      <c r="L91" s="17"/>
      <c r="M91" s="26"/>
    </row>
    <row r="92" spans="1:13" ht="30" x14ac:dyDescent="0.25">
      <c r="A92" s="5"/>
      <c r="B92" s="5"/>
      <c r="C92" s="5"/>
      <c r="D92" s="5"/>
      <c r="E92" s="5"/>
      <c r="F92" s="5"/>
      <c r="G92" s="4" t="s">
        <v>364</v>
      </c>
      <c r="H92" s="9">
        <v>1</v>
      </c>
      <c r="I92" s="9">
        <v>1</v>
      </c>
      <c r="J92" s="4" t="s">
        <v>144</v>
      </c>
      <c r="K92" s="17">
        <v>147749.29999999999</v>
      </c>
      <c r="L92" s="17">
        <v>129344.02</v>
      </c>
      <c r="M92" s="26">
        <f t="shared" si="10"/>
        <v>0.8754289868039985</v>
      </c>
    </row>
    <row r="93" spans="1:13" ht="45" x14ac:dyDescent="0.25">
      <c r="A93" s="5"/>
      <c r="B93" s="5"/>
      <c r="C93" s="5"/>
      <c r="D93" s="5"/>
      <c r="E93" s="5"/>
      <c r="F93" s="5"/>
      <c r="G93" s="5"/>
      <c r="H93" s="5"/>
      <c r="I93" s="5"/>
      <c r="J93" s="4" t="s">
        <v>495</v>
      </c>
      <c r="K93" s="17"/>
      <c r="L93" s="17"/>
      <c r="M93" s="26"/>
    </row>
    <row r="94" spans="1:13" ht="45" x14ac:dyDescent="0.25">
      <c r="A94" s="5"/>
      <c r="B94" s="5"/>
      <c r="C94" s="5"/>
      <c r="D94" s="4" t="s">
        <v>53</v>
      </c>
      <c r="E94" s="4" t="s">
        <v>369</v>
      </c>
      <c r="F94" s="4" t="s">
        <v>53</v>
      </c>
      <c r="G94" s="4" t="s">
        <v>477</v>
      </c>
      <c r="H94" s="9">
        <v>1</v>
      </c>
      <c r="I94" s="9">
        <v>1</v>
      </c>
      <c r="J94" s="4" t="s">
        <v>78</v>
      </c>
      <c r="K94" s="17">
        <v>57323.22</v>
      </c>
      <c r="L94" s="17">
        <v>57323.22</v>
      </c>
      <c r="M94" s="26">
        <f t="shared" si="10"/>
        <v>1</v>
      </c>
    </row>
    <row r="95" spans="1:13" ht="45" x14ac:dyDescent="0.25">
      <c r="A95" s="5"/>
      <c r="B95" s="5"/>
      <c r="C95" s="5"/>
      <c r="D95" s="5"/>
      <c r="E95" s="5"/>
      <c r="F95" s="5"/>
      <c r="G95" s="5"/>
      <c r="H95" s="5"/>
      <c r="I95" s="5"/>
      <c r="J95" s="4" t="s">
        <v>491</v>
      </c>
      <c r="K95" s="17"/>
      <c r="L95" s="17"/>
      <c r="M95" s="26"/>
    </row>
    <row r="96" spans="1:13" ht="60" x14ac:dyDescent="0.25">
      <c r="A96" s="5"/>
      <c r="B96" s="5"/>
      <c r="C96" s="5"/>
      <c r="D96" s="5"/>
      <c r="E96" s="4" t="s">
        <v>366</v>
      </c>
      <c r="F96" s="4" t="s">
        <v>53</v>
      </c>
      <c r="G96" s="4" t="s">
        <v>478</v>
      </c>
      <c r="H96" s="9">
        <v>1</v>
      </c>
      <c r="I96" s="9">
        <v>1</v>
      </c>
      <c r="J96" s="4" t="s">
        <v>480</v>
      </c>
      <c r="K96" s="17">
        <v>553</v>
      </c>
      <c r="L96" s="17">
        <v>552.21</v>
      </c>
      <c r="M96" s="26">
        <f t="shared" si="10"/>
        <v>0.99857142857142867</v>
      </c>
    </row>
    <row r="97" spans="1:13" ht="30" x14ac:dyDescent="0.25">
      <c r="A97" s="5"/>
      <c r="B97" s="5"/>
      <c r="C97" s="5"/>
      <c r="D97" s="5"/>
      <c r="E97" s="5"/>
      <c r="F97" s="5"/>
      <c r="G97" s="5"/>
      <c r="H97" s="5"/>
      <c r="I97" s="5"/>
      <c r="J97" s="4" t="s">
        <v>492</v>
      </c>
      <c r="K97" s="17"/>
      <c r="L97" s="17"/>
      <c r="M97" s="26"/>
    </row>
    <row r="98" spans="1:13" ht="30" x14ac:dyDescent="0.25">
      <c r="A98" s="5"/>
      <c r="B98" s="5"/>
      <c r="C98" s="5"/>
      <c r="D98" s="4" t="s">
        <v>45</v>
      </c>
      <c r="E98" s="4" t="s">
        <v>341</v>
      </c>
      <c r="F98" s="4" t="s">
        <v>10</v>
      </c>
      <c r="G98" s="4" t="s">
        <v>367</v>
      </c>
      <c r="H98" s="9">
        <v>1</v>
      </c>
      <c r="I98" s="9">
        <v>1</v>
      </c>
      <c r="J98" s="4">
        <v>2017</v>
      </c>
      <c r="K98" s="17">
        <v>64984.25</v>
      </c>
      <c r="L98" s="17">
        <v>64762.63</v>
      </c>
      <c r="M98" s="26">
        <f t="shared" si="10"/>
        <v>0.99658963518083221</v>
      </c>
    </row>
    <row r="99" spans="1:13" ht="30" x14ac:dyDescent="0.25">
      <c r="A99" s="5"/>
      <c r="B99" s="5"/>
      <c r="C99" s="5"/>
      <c r="D99" s="5"/>
      <c r="E99" s="5"/>
      <c r="F99" s="5"/>
      <c r="G99" s="5"/>
      <c r="H99" s="5"/>
      <c r="I99" s="5"/>
      <c r="J99" s="4" t="s">
        <v>489</v>
      </c>
      <c r="K99" s="17"/>
      <c r="L99" s="17"/>
      <c r="M99" s="26"/>
    </row>
    <row r="100" spans="1:13" ht="45" x14ac:dyDescent="0.25">
      <c r="A100" s="5"/>
      <c r="B100" s="5"/>
      <c r="C100" s="5"/>
      <c r="D100" s="4" t="s">
        <v>34</v>
      </c>
      <c r="E100" s="4" t="s">
        <v>380</v>
      </c>
      <c r="F100" s="4" t="s">
        <v>10</v>
      </c>
      <c r="G100" s="4" t="s">
        <v>381</v>
      </c>
      <c r="H100" s="9">
        <v>1</v>
      </c>
      <c r="I100" s="9">
        <v>1</v>
      </c>
      <c r="J100" s="4" t="s">
        <v>480</v>
      </c>
      <c r="K100" s="17">
        <v>29269.65</v>
      </c>
      <c r="L100" s="17">
        <v>8976.99</v>
      </c>
      <c r="M100" s="26">
        <f t="shared" si="10"/>
        <v>0.30669960180596623</v>
      </c>
    </row>
    <row r="101" spans="1:13" ht="30" x14ac:dyDescent="0.25">
      <c r="A101" s="5"/>
      <c r="B101" s="5"/>
      <c r="C101" s="5"/>
      <c r="D101" s="5"/>
      <c r="E101" s="5"/>
      <c r="F101" s="5"/>
      <c r="G101" s="5"/>
      <c r="H101" s="5"/>
      <c r="I101" s="5"/>
      <c r="J101" s="4" t="s">
        <v>492</v>
      </c>
      <c r="K101" s="17"/>
      <c r="L101" s="17"/>
      <c r="M101" s="26"/>
    </row>
    <row r="102" spans="1:13" ht="30" x14ac:dyDescent="0.25">
      <c r="A102" s="5"/>
      <c r="B102" s="5"/>
      <c r="C102" s="5"/>
      <c r="D102" s="4" t="s">
        <v>112</v>
      </c>
      <c r="E102" s="4" t="s">
        <v>341</v>
      </c>
      <c r="F102" s="4" t="s">
        <v>10</v>
      </c>
      <c r="G102" s="4" t="s">
        <v>399</v>
      </c>
      <c r="H102" s="9">
        <v>1</v>
      </c>
      <c r="I102" s="9">
        <v>1</v>
      </c>
      <c r="J102" s="4" t="s">
        <v>480</v>
      </c>
      <c r="K102" s="17">
        <v>837</v>
      </c>
      <c r="L102" s="17">
        <v>836.48</v>
      </c>
      <c r="M102" s="26">
        <f t="shared" si="10"/>
        <v>0.99937873357228202</v>
      </c>
    </row>
    <row r="103" spans="1:13" ht="30" x14ac:dyDescent="0.25">
      <c r="A103" s="5"/>
      <c r="B103" s="5"/>
      <c r="C103" s="5"/>
      <c r="D103" s="5"/>
      <c r="E103" s="5"/>
      <c r="F103" s="5"/>
      <c r="G103" s="5"/>
      <c r="H103" s="5"/>
      <c r="I103" s="5"/>
      <c r="J103" s="4" t="s">
        <v>492</v>
      </c>
      <c r="K103" s="17"/>
      <c r="L103" s="17"/>
      <c r="M103" s="26"/>
    </row>
    <row r="104" spans="1:13" ht="45" x14ac:dyDescent="0.25">
      <c r="A104" s="5"/>
      <c r="B104" s="5"/>
      <c r="C104" s="5"/>
      <c r="D104" s="5"/>
      <c r="E104" s="4" t="s">
        <v>380</v>
      </c>
      <c r="F104" s="4" t="s">
        <v>10</v>
      </c>
      <c r="G104" s="4" t="s">
        <v>392</v>
      </c>
      <c r="H104" s="9">
        <v>1</v>
      </c>
      <c r="I104" s="9">
        <v>1</v>
      </c>
      <c r="J104" s="4" t="s">
        <v>320</v>
      </c>
      <c r="K104" s="17">
        <v>4722.9399999999996</v>
      </c>
      <c r="L104" s="17">
        <v>2555.35</v>
      </c>
      <c r="M104" s="26">
        <f t="shared" si="10"/>
        <v>0.54105070146984724</v>
      </c>
    </row>
    <row r="105" spans="1:13" x14ac:dyDescent="0.25">
      <c r="A105" s="5"/>
      <c r="B105" s="5"/>
      <c r="C105" s="5"/>
      <c r="D105" s="5"/>
      <c r="E105" s="5"/>
      <c r="F105" s="5"/>
      <c r="G105" s="5"/>
      <c r="H105" s="5"/>
      <c r="I105" s="5"/>
      <c r="J105" s="4" t="s">
        <v>493</v>
      </c>
      <c r="K105" s="17"/>
      <c r="L105" s="17"/>
      <c r="M105" s="26"/>
    </row>
    <row r="106" spans="1:13" ht="30" x14ac:dyDescent="0.25">
      <c r="A106" s="5"/>
      <c r="B106" s="5"/>
      <c r="C106" s="5"/>
      <c r="D106" s="5"/>
      <c r="E106" s="5"/>
      <c r="F106" s="5"/>
      <c r="G106" s="4" t="s">
        <v>400</v>
      </c>
      <c r="H106" s="9">
        <v>1</v>
      </c>
      <c r="I106" s="9">
        <v>1</v>
      </c>
      <c r="J106" s="4">
        <v>2017</v>
      </c>
      <c r="K106" s="17">
        <v>801</v>
      </c>
      <c r="L106" s="17">
        <v>748.35</v>
      </c>
      <c r="M106" s="26">
        <f t="shared" si="10"/>
        <v>0.93426966292134839</v>
      </c>
    </row>
    <row r="107" spans="1:13" ht="30" x14ac:dyDescent="0.25">
      <c r="A107" s="5"/>
      <c r="B107" s="5"/>
      <c r="C107" s="5"/>
      <c r="D107" s="5"/>
      <c r="E107" s="5"/>
      <c r="F107" s="5"/>
      <c r="G107" s="5"/>
      <c r="H107" s="5"/>
      <c r="I107" s="5"/>
      <c r="J107" s="4" t="s">
        <v>489</v>
      </c>
      <c r="K107" s="17"/>
      <c r="L107" s="17"/>
      <c r="M107" s="26"/>
    </row>
    <row r="108" spans="1:13" ht="45" x14ac:dyDescent="0.25">
      <c r="A108" s="5"/>
      <c r="B108" s="5"/>
      <c r="C108" s="5"/>
      <c r="D108" s="4" t="s">
        <v>41</v>
      </c>
      <c r="E108" s="4" t="s">
        <v>380</v>
      </c>
      <c r="F108" s="4" t="s">
        <v>10</v>
      </c>
      <c r="G108" s="4" t="s">
        <v>394</v>
      </c>
      <c r="H108" s="9">
        <v>1</v>
      </c>
      <c r="I108" s="9">
        <v>1</v>
      </c>
      <c r="J108" s="4" t="s">
        <v>144</v>
      </c>
      <c r="K108" s="17">
        <v>1544.79</v>
      </c>
      <c r="L108" s="17">
        <v>1544.76</v>
      </c>
      <c r="M108" s="26">
        <f t="shared" si="10"/>
        <v>0.9999805798846445</v>
      </c>
    </row>
    <row r="109" spans="1:13" ht="45" x14ac:dyDescent="0.25">
      <c r="A109" s="5"/>
      <c r="B109" s="5"/>
      <c r="C109" s="5"/>
      <c r="D109" s="5"/>
      <c r="E109" s="5"/>
      <c r="F109" s="5"/>
      <c r="G109" s="5"/>
      <c r="H109" s="5"/>
      <c r="I109" s="5"/>
      <c r="J109" s="4" t="s">
        <v>495</v>
      </c>
      <c r="K109" s="17"/>
      <c r="L109" s="17"/>
      <c r="M109" s="26"/>
    </row>
    <row r="110" spans="1:13" ht="30" x14ac:dyDescent="0.25">
      <c r="A110" s="5"/>
      <c r="B110" s="5"/>
      <c r="C110" s="5"/>
      <c r="D110" s="5"/>
      <c r="E110" s="5"/>
      <c r="F110" s="5"/>
      <c r="G110" s="4" t="s">
        <v>411</v>
      </c>
      <c r="H110" s="9">
        <v>1</v>
      </c>
      <c r="I110" s="9">
        <v>1</v>
      </c>
      <c r="J110" s="4" t="s">
        <v>480</v>
      </c>
      <c r="K110" s="17">
        <v>715</v>
      </c>
      <c r="L110" s="17">
        <v>0</v>
      </c>
      <c r="M110" s="26">
        <f t="shared" si="10"/>
        <v>0</v>
      </c>
    </row>
    <row r="111" spans="1:13" ht="30" x14ac:dyDescent="0.25">
      <c r="A111" s="5"/>
      <c r="B111" s="5"/>
      <c r="C111" s="5"/>
      <c r="D111" s="5"/>
      <c r="E111" s="5"/>
      <c r="F111" s="5"/>
      <c r="G111" s="5"/>
      <c r="H111" s="5"/>
      <c r="I111" s="5"/>
      <c r="J111" s="4" t="s">
        <v>492</v>
      </c>
      <c r="K111" s="17"/>
      <c r="L111" s="17"/>
      <c r="M111" s="26"/>
    </row>
    <row r="112" spans="1:13" ht="60" x14ac:dyDescent="0.25">
      <c r="A112" s="5"/>
      <c r="B112" s="5"/>
      <c r="C112" s="5"/>
      <c r="D112" s="4" t="s">
        <v>38</v>
      </c>
      <c r="E112" s="4" t="s">
        <v>366</v>
      </c>
      <c r="F112" s="4" t="s">
        <v>47</v>
      </c>
      <c r="G112" s="4" t="s">
        <v>479</v>
      </c>
      <c r="H112" s="9">
        <v>1</v>
      </c>
      <c r="I112" s="9">
        <v>1</v>
      </c>
      <c r="J112" s="4" t="s">
        <v>78</v>
      </c>
      <c r="K112" s="17">
        <v>86484.85</v>
      </c>
      <c r="L112" s="17">
        <v>86484.85</v>
      </c>
      <c r="M112" s="26">
        <f t="shared" si="10"/>
        <v>1</v>
      </c>
    </row>
    <row r="113" spans="1:13" ht="45" x14ac:dyDescent="0.25">
      <c r="A113" s="5"/>
      <c r="B113" s="5"/>
      <c r="C113" s="5"/>
      <c r="D113" s="5"/>
      <c r="E113" s="5"/>
      <c r="F113" s="5"/>
      <c r="G113" s="5"/>
      <c r="H113" s="5"/>
      <c r="I113" s="5"/>
      <c r="J113" s="4" t="s">
        <v>491</v>
      </c>
      <c r="K113" s="17"/>
      <c r="L113" s="17"/>
      <c r="M113" s="26"/>
    </row>
    <row r="114" spans="1:13" ht="30" x14ac:dyDescent="0.25">
      <c r="A114" s="5"/>
      <c r="B114" s="5"/>
      <c r="C114" s="5"/>
      <c r="D114" s="4" t="s">
        <v>59</v>
      </c>
      <c r="E114" s="4" t="s">
        <v>380</v>
      </c>
      <c r="F114" s="4" t="s">
        <v>10</v>
      </c>
      <c r="G114" s="4" t="s">
        <v>397</v>
      </c>
      <c r="H114" s="9">
        <v>1</v>
      </c>
      <c r="I114" s="9">
        <v>1</v>
      </c>
      <c r="J114" s="4">
        <v>2017</v>
      </c>
      <c r="K114" s="17">
        <v>2000</v>
      </c>
      <c r="L114" s="17">
        <v>905.1</v>
      </c>
      <c r="M114" s="26">
        <f t="shared" si="10"/>
        <v>0.45255000000000001</v>
      </c>
    </row>
    <row r="115" spans="1:13" ht="30" x14ac:dyDescent="0.25">
      <c r="A115" s="5"/>
      <c r="B115" s="5"/>
      <c r="C115" s="5"/>
      <c r="D115" s="5"/>
      <c r="E115" s="5"/>
      <c r="F115" s="5"/>
      <c r="G115" s="5"/>
      <c r="H115" s="5"/>
      <c r="I115" s="5"/>
      <c r="J115" s="4" t="s">
        <v>489</v>
      </c>
      <c r="K115" s="17"/>
      <c r="L115" s="17"/>
      <c r="M115" s="26"/>
    </row>
    <row r="116" spans="1:13" ht="30" x14ac:dyDescent="0.25">
      <c r="A116" s="5"/>
      <c r="B116" s="5"/>
      <c r="C116" s="4" t="s">
        <v>148</v>
      </c>
      <c r="D116" s="4" t="s">
        <v>100</v>
      </c>
      <c r="E116" s="4" t="s">
        <v>105</v>
      </c>
      <c r="F116" s="4" t="s">
        <v>408</v>
      </c>
      <c r="G116" s="4" t="s">
        <v>409</v>
      </c>
      <c r="H116" s="9">
        <v>1</v>
      </c>
      <c r="I116" s="9">
        <v>1</v>
      </c>
      <c r="J116" s="4" t="s">
        <v>67</v>
      </c>
      <c r="K116" s="17">
        <v>612</v>
      </c>
      <c r="L116" s="17">
        <v>612</v>
      </c>
      <c r="M116" s="26">
        <f t="shared" si="10"/>
        <v>1</v>
      </c>
    </row>
    <row r="117" spans="1:13" ht="45" x14ac:dyDescent="0.25">
      <c r="A117" s="5"/>
      <c r="B117" s="5"/>
      <c r="C117" s="5"/>
      <c r="D117" s="5"/>
      <c r="E117" s="5"/>
      <c r="F117" s="5"/>
      <c r="G117" s="5"/>
      <c r="H117" s="5"/>
      <c r="I117" s="5"/>
      <c r="J117" s="4" t="s">
        <v>488</v>
      </c>
      <c r="K117" s="17"/>
      <c r="L117" s="17"/>
      <c r="M117" s="26"/>
    </row>
    <row r="118" spans="1:13" ht="75" x14ac:dyDescent="0.25">
      <c r="A118" s="5"/>
      <c r="B118" s="5"/>
      <c r="C118" s="5"/>
      <c r="D118" s="5"/>
      <c r="E118" s="5"/>
      <c r="F118" s="4" t="s">
        <v>374</v>
      </c>
      <c r="G118" s="4" t="s">
        <v>375</v>
      </c>
      <c r="H118" s="9">
        <v>1</v>
      </c>
      <c r="I118" s="9">
        <v>1</v>
      </c>
      <c r="J118" s="4">
        <v>2017</v>
      </c>
      <c r="K118" s="17">
        <v>27643.599999999999</v>
      </c>
      <c r="L118" s="17">
        <v>27643.599999999999</v>
      </c>
      <c r="M118" s="26">
        <f t="shared" si="10"/>
        <v>1</v>
      </c>
    </row>
    <row r="119" spans="1:13" ht="30" x14ac:dyDescent="0.25">
      <c r="A119" s="5"/>
      <c r="B119" s="5"/>
      <c r="C119" s="5"/>
      <c r="D119" s="5"/>
      <c r="E119" s="5"/>
      <c r="F119" s="5"/>
      <c r="G119" s="5"/>
      <c r="H119" s="5"/>
      <c r="I119" s="5"/>
      <c r="J119" s="4" t="s">
        <v>489</v>
      </c>
      <c r="K119" s="17"/>
      <c r="L119" s="17"/>
      <c r="M119" s="26"/>
    </row>
    <row r="120" spans="1:13" ht="45" x14ac:dyDescent="0.25">
      <c r="A120" s="5"/>
      <c r="B120" s="5"/>
      <c r="C120" s="5"/>
      <c r="D120" s="5"/>
      <c r="E120" s="5"/>
      <c r="F120" s="5"/>
      <c r="G120" s="4" t="s">
        <v>395</v>
      </c>
      <c r="H120" s="9">
        <v>1</v>
      </c>
      <c r="I120" s="9">
        <v>1</v>
      </c>
      <c r="J120" s="4" t="s">
        <v>144</v>
      </c>
      <c r="K120" s="17">
        <v>2100</v>
      </c>
      <c r="L120" s="17">
        <v>2100</v>
      </c>
      <c r="M120" s="26">
        <f t="shared" si="10"/>
        <v>1</v>
      </c>
    </row>
    <row r="121" spans="1:13" ht="45" x14ac:dyDescent="0.25">
      <c r="A121" s="5"/>
      <c r="B121" s="5"/>
      <c r="C121" s="5"/>
      <c r="D121" s="5"/>
      <c r="E121" s="5"/>
      <c r="F121" s="5"/>
      <c r="G121" s="5"/>
      <c r="H121" s="5"/>
      <c r="I121" s="5"/>
      <c r="J121" s="4" t="s">
        <v>495</v>
      </c>
      <c r="K121" s="17"/>
      <c r="L121" s="17"/>
      <c r="M121" s="26"/>
    </row>
    <row r="122" spans="1:13" ht="90" x14ac:dyDescent="0.25">
      <c r="A122" s="5"/>
      <c r="B122" s="5"/>
      <c r="C122" s="5"/>
      <c r="D122" s="5"/>
      <c r="E122" s="5"/>
      <c r="F122" s="5"/>
      <c r="G122" s="4" t="s">
        <v>383</v>
      </c>
      <c r="H122" s="9">
        <v>1</v>
      </c>
      <c r="I122" s="9">
        <v>1</v>
      </c>
      <c r="J122" s="4" t="s">
        <v>12</v>
      </c>
      <c r="K122" s="17">
        <v>8598.5</v>
      </c>
      <c r="L122" s="17">
        <v>8598.48</v>
      </c>
      <c r="M122" s="26">
        <f t="shared" si="10"/>
        <v>0.99999767401290918</v>
      </c>
    </row>
    <row r="123" spans="1:13" ht="45" x14ac:dyDescent="0.25">
      <c r="A123" s="5"/>
      <c r="B123" s="5"/>
      <c r="C123" s="5"/>
      <c r="D123" s="5"/>
      <c r="E123" s="5"/>
      <c r="F123" s="5"/>
      <c r="G123" s="5"/>
      <c r="H123" s="5"/>
      <c r="I123" s="5"/>
      <c r="J123" s="4" t="s">
        <v>486</v>
      </c>
      <c r="K123" s="17"/>
      <c r="L123" s="17"/>
      <c r="M123" s="26"/>
    </row>
    <row r="124" spans="1:13" ht="30" x14ac:dyDescent="0.25">
      <c r="A124" s="5"/>
      <c r="B124" s="5"/>
      <c r="C124" s="5"/>
      <c r="D124" s="5"/>
      <c r="E124" s="5"/>
      <c r="F124" s="4" t="s">
        <v>384</v>
      </c>
      <c r="G124" s="4" t="s">
        <v>398</v>
      </c>
      <c r="H124" s="9">
        <v>1</v>
      </c>
      <c r="I124" s="9">
        <v>1</v>
      </c>
      <c r="J124" s="4" t="s">
        <v>67</v>
      </c>
      <c r="K124" s="17">
        <v>1395</v>
      </c>
      <c r="L124" s="17">
        <v>1395</v>
      </c>
      <c r="M124" s="26">
        <f t="shared" si="10"/>
        <v>1</v>
      </c>
    </row>
    <row r="125" spans="1:13" ht="45" x14ac:dyDescent="0.25">
      <c r="A125" s="5"/>
      <c r="B125" s="5"/>
      <c r="C125" s="5"/>
      <c r="D125" s="5"/>
      <c r="E125" s="5"/>
      <c r="F125" s="5"/>
      <c r="G125" s="5"/>
      <c r="H125" s="5"/>
      <c r="I125" s="5"/>
      <c r="J125" s="4" t="s">
        <v>488</v>
      </c>
      <c r="K125" s="17"/>
      <c r="L125" s="17"/>
      <c r="M125" s="26"/>
    </row>
    <row r="126" spans="1:13" ht="30" x14ac:dyDescent="0.25">
      <c r="A126" s="5"/>
      <c r="B126" s="5"/>
      <c r="C126" s="5"/>
      <c r="D126" s="5"/>
      <c r="E126" s="5"/>
      <c r="F126" s="5"/>
      <c r="G126" s="4" t="s">
        <v>385</v>
      </c>
      <c r="H126" s="9">
        <v>1</v>
      </c>
      <c r="I126" s="9">
        <v>1</v>
      </c>
      <c r="J126" s="4" t="s">
        <v>320</v>
      </c>
      <c r="K126" s="17">
        <v>5830.3</v>
      </c>
      <c r="L126" s="17">
        <v>5830.3</v>
      </c>
      <c r="M126" s="26">
        <f t="shared" si="10"/>
        <v>1</v>
      </c>
    </row>
    <row r="127" spans="1:13" x14ac:dyDescent="0.25">
      <c r="A127" s="5"/>
      <c r="B127" s="5"/>
      <c r="C127" s="5"/>
      <c r="D127" s="5"/>
      <c r="E127" s="5"/>
      <c r="F127" s="5"/>
      <c r="G127" s="5"/>
      <c r="H127" s="5"/>
      <c r="I127" s="5"/>
      <c r="J127" s="4" t="s">
        <v>493</v>
      </c>
      <c r="K127" s="17"/>
      <c r="L127" s="17"/>
      <c r="M127" s="26"/>
    </row>
    <row r="128" spans="1:13" ht="30" x14ac:dyDescent="0.25">
      <c r="A128" s="5"/>
      <c r="B128" s="5"/>
      <c r="C128" s="5"/>
      <c r="D128" s="4" t="s">
        <v>18</v>
      </c>
      <c r="E128" s="4" t="s">
        <v>105</v>
      </c>
      <c r="F128" s="4" t="s">
        <v>387</v>
      </c>
      <c r="G128" s="4" t="s">
        <v>388</v>
      </c>
      <c r="H128" s="9">
        <v>1</v>
      </c>
      <c r="I128" s="9">
        <v>1</v>
      </c>
      <c r="J128" s="4" t="s">
        <v>144</v>
      </c>
      <c r="K128" s="17">
        <v>5558.9</v>
      </c>
      <c r="L128" s="17">
        <v>5558.9</v>
      </c>
      <c r="M128" s="26">
        <f t="shared" si="10"/>
        <v>1</v>
      </c>
    </row>
    <row r="129" spans="1:13" ht="45" x14ac:dyDescent="0.25">
      <c r="A129" s="5"/>
      <c r="B129" s="5"/>
      <c r="C129" s="5"/>
      <c r="D129" s="5"/>
      <c r="E129" s="5"/>
      <c r="F129" s="5"/>
      <c r="G129" s="5"/>
      <c r="H129" s="5"/>
      <c r="I129" s="5"/>
      <c r="J129" s="4" t="s">
        <v>495</v>
      </c>
      <c r="K129" s="17"/>
      <c r="L129" s="17"/>
      <c r="M129" s="26"/>
    </row>
    <row r="130" spans="1:13" ht="30" x14ac:dyDescent="0.25">
      <c r="A130" s="5"/>
      <c r="B130" s="5"/>
      <c r="C130" s="5"/>
      <c r="D130" s="4" t="s">
        <v>36</v>
      </c>
      <c r="E130" s="4" t="s">
        <v>105</v>
      </c>
      <c r="F130" s="4" t="s">
        <v>99</v>
      </c>
      <c r="G130" s="4" t="s">
        <v>404</v>
      </c>
      <c r="H130" s="9">
        <v>1</v>
      </c>
      <c r="I130" s="9">
        <v>1</v>
      </c>
      <c r="J130" s="4" t="s">
        <v>12</v>
      </c>
      <c r="K130" s="17">
        <v>1156</v>
      </c>
      <c r="L130" s="17">
        <v>1156</v>
      </c>
      <c r="M130" s="26">
        <f t="shared" si="10"/>
        <v>1</v>
      </c>
    </row>
    <row r="131" spans="1:13" ht="45" x14ac:dyDescent="0.25">
      <c r="A131" s="5"/>
      <c r="B131" s="5"/>
      <c r="C131" s="5"/>
      <c r="D131" s="5"/>
      <c r="E131" s="5"/>
      <c r="F131" s="5"/>
      <c r="G131" s="5"/>
      <c r="H131" s="5"/>
      <c r="I131" s="5"/>
      <c r="J131" s="4" t="s">
        <v>486</v>
      </c>
      <c r="K131" s="17"/>
      <c r="L131" s="17"/>
      <c r="M131" s="26"/>
    </row>
    <row r="132" spans="1:13" ht="30" x14ac:dyDescent="0.25">
      <c r="A132" s="5"/>
      <c r="B132" s="5"/>
      <c r="C132" s="5"/>
      <c r="D132" s="4" t="s">
        <v>45</v>
      </c>
      <c r="E132" s="4" t="s">
        <v>105</v>
      </c>
      <c r="F132" s="4" t="s">
        <v>45</v>
      </c>
      <c r="G132" s="4" t="s">
        <v>389</v>
      </c>
      <c r="H132" s="9">
        <v>1</v>
      </c>
      <c r="I132" s="9">
        <v>1</v>
      </c>
      <c r="J132" s="4" t="s">
        <v>390</v>
      </c>
      <c r="K132" s="17">
        <v>5000</v>
      </c>
      <c r="L132" s="17">
        <v>5000</v>
      </c>
      <c r="M132" s="26">
        <f t="shared" si="10"/>
        <v>1</v>
      </c>
    </row>
    <row r="133" spans="1:13" ht="45" x14ac:dyDescent="0.25">
      <c r="A133" s="5"/>
      <c r="B133" s="5"/>
      <c r="C133" s="5"/>
      <c r="D133" s="5"/>
      <c r="E133" s="5"/>
      <c r="F133" s="5"/>
      <c r="G133" s="5"/>
      <c r="H133" s="5"/>
      <c r="I133" s="5"/>
      <c r="J133" s="4" t="s">
        <v>498</v>
      </c>
      <c r="K133" s="17"/>
      <c r="L133" s="17"/>
      <c r="M133" s="26"/>
    </row>
    <row r="134" spans="1:13" ht="30" x14ac:dyDescent="0.25">
      <c r="A134" s="5"/>
      <c r="B134" s="5"/>
      <c r="C134" s="5"/>
      <c r="D134" s="5"/>
      <c r="E134" s="5"/>
      <c r="F134" s="4" t="s">
        <v>301</v>
      </c>
      <c r="G134" s="4" t="s">
        <v>396</v>
      </c>
      <c r="H134" s="9">
        <v>1</v>
      </c>
      <c r="I134" s="9">
        <v>1</v>
      </c>
      <c r="J134" s="4" t="s">
        <v>73</v>
      </c>
      <c r="K134" s="17">
        <v>2000</v>
      </c>
      <c r="L134" s="17">
        <v>688</v>
      </c>
      <c r="M134" s="26">
        <f t="shared" si="10"/>
        <v>0.34399999999999997</v>
      </c>
    </row>
    <row r="135" spans="1:13" ht="45" x14ac:dyDescent="0.25">
      <c r="A135" s="5"/>
      <c r="B135" s="5"/>
      <c r="C135" s="5"/>
      <c r="D135" s="5"/>
      <c r="E135" s="5"/>
      <c r="F135" s="5"/>
      <c r="G135" s="5"/>
      <c r="H135" s="5"/>
      <c r="I135" s="5"/>
      <c r="J135" s="4" t="s">
        <v>490</v>
      </c>
      <c r="K135" s="17"/>
      <c r="L135" s="17"/>
      <c r="M135" s="26"/>
    </row>
    <row r="136" spans="1:13" ht="30" x14ac:dyDescent="0.25">
      <c r="A136" s="5"/>
      <c r="B136" s="5"/>
      <c r="C136" s="5"/>
      <c r="D136" s="4" t="s">
        <v>38</v>
      </c>
      <c r="E136" s="4" t="s">
        <v>105</v>
      </c>
      <c r="F136" s="4" t="s">
        <v>51</v>
      </c>
      <c r="G136" s="4" t="s">
        <v>386</v>
      </c>
      <c r="H136" s="9" t="s">
        <v>480</v>
      </c>
      <c r="I136" s="9" t="s">
        <v>480</v>
      </c>
      <c r="J136" s="4" t="s">
        <v>480</v>
      </c>
      <c r="K136" s="17">
        <v>5791</v>
      </c>
      <c r="L136" s="17">
        <v>4279.55</v>
      </c>
      <c r="M136" s="26">
        <f t="shared" si="10"/>
        <v>0.73900017268174756</v>
      </c>
    </row>
    <row r="137" spans="1:13" ht="30" x14ac:dyDescent="0.25">
      <c r="A137" s="5"/>
      <c r="B137" s="5"/>
      <c r="C137" s="5"/>
      <c r="D137" s="5"/>
      <c r="E137" s="5"/>
      <c r="F137" s="5"/>
      <c r="G137" s="5"/>
      <c r="H137" s="5"/>
      <c r="I137" s="5"/>
      <c r="J137" s="4" t="s">
        <v>492</v>
      </c>
      <c r="K137" s="17"/>
      <c r="L137" s="17"/>
      <c r="M137" s="26"/>
    </row>
    <row r="138" spans="1:13" ht="45" x14ac:dyDescent="0.25">
      <c r="A138" s="5"/>
      <c r="B138" s="5"/>
      <c r="C138" s="5"/>
      <c r="D138" s="5"/>
      <c r="E138" s="5"/>
      <c r="F138" s="4" t="s">
        <v>405</v>
      </c>
      <c r="G138" s="4" t="s">
        <v>407</v>
      </c>
      <c r="H138" s="9">
        <v>1</v>
      </c>
      <c r="I138" s="9">
        <v>1</v>
      </c>
      <c r="J138" s="4" t="s">
        <v>12</v>
      </c>
      <c r="K138" s="17">
        <v>660</v>
      </c>
      <c r="L138" s="17">
        <v>660</v>
      </c>
      <c r="M138" s="26">
        <f t="shared" si="10"/>
        <v>1</v>
      </c>
    </row>
    <row r="139" spans="1:13" ht="45" x14ac:dyDescent="0.25">
      <c r="A139" s="5"/>
      <c r="B139" s="5"/>
      <c r="C139" s="5"/>
      <c r="D139" s="5"/>
      <c r="E139" s="5"/>
      <c r="F139" s="5"/>
      <c r="G139" s="5"/>
      <c r="H139" s="5"/>
      <c r="I139" s="5"/>
      <c r="J139" s="4" t="s">
        <v>486</v>
      </c>
      <c r="K139" s="17"/>
      <c r="L139" s="17"/>
      <c r="M139" s="26"/>
    </row>
    <row r="140" spans="1:13" ht="45" x14ac:dyDescent="0.25">
      <c r="A140" s="5"/>
      <c r="B140" s="5"/>
      <c r="C140" s="5"/>
      <c r="D140" s="5"/>
      <c r="E140" s="5"/>
      <c r="F140" s="5"/>
      <c r="G140" s="4" t="s">
        <v>406</v>
      </c>
      <c r="H140" s="9">
        <v>1</v>
      </c>
      <c r="I140" s="9">
        <v>1</v>
      </c>
      <c r="J140" s="4" t="s">
        <v>12</v>
      </c>
      <c r="K140" s="17">
        <v>690</v>
      </c>
      <c r="L140" s="17">
        <v>690</v>
      </c>
      <c r="M140" s="26">
        <f t="shared" si="10"/>
        <v>1</v>
      </c>
    </row>
    <row r="141" spans="1:13" ht="45" x14ac:dyDescent="0.25">
      <c r="A141" s="5"/>
      <c r="B141" s="5"/>
      <c r="C141" s="5"/>
      <c r="D141" s="5"/>
      <c r="E141" s="5"/>
      <c r="F141" s="5"/>
      <c r="G141" s="5"/>
      <c r="H141" s="5"/>
      <c r="I141" s="5"/>
      <c r="J141" s="4" t="s">
        <v>486</v>
      </c>
      <c r="K141" s="17"/>
      <c r="L141" s="17"/>
      <c r="M141" s="26"/>
    </row>
    <row r="142" spans="1:13" ht="30" x14ac:dyDescent="0.25">
      <c r="A142" s="5"/>
      <c r="B142" s="5"/>
      <c r="C142" s="4" t="s">
        <v>314</v>
      </c>
      <c r="D142" s="4" t="s">
        <v>49</v>
      </c>
      <c r="E142" s="4" t="s">
        <v>315</v>
      </c>
      <c r="F142" s="4" t="s">
        <v>49</v>
      </c>
      <c r="G142" s="4" t="s">
        <v>365</v>
      </c>
      <c r="H142" s="9">
        <v>1</v>
      </c>
      <c r="I142" s="9">
        <v>1</v>
      </c>
      <c r="J142" s="4">
        <v>2017</v>
      </c>
      <c r="K142" s="17">
        <v>93871</v>
      </c>
      <c r="L142" s="17">
        <v>93871</v>
      </c>
      <c r="M142" s="26">
        <f t="shared" si="10"/>
        <v>1</v>
      </c>
    </row>
    <row r="143" spans="1:13" ht="30" x14ac:dyDescent="0.25">
      <c r="A143" s="5"/>
      <c r="B143" s="5"/>
      <c r="C143" s="5"/>
      <c r="D143" s="5"/>
      <c r="E143" s="5"/>
      <c r="F143" s="5"/>
      <c r="G143" s="5"/>
      <c r="H143" s="5"/>
      <c r="I143" s="5"/>
      <c r="J143" s="4" t="s">
        <v>489</v>
      </c>
      <c r="K143" s="17"/>
      <c r="L143" s="17"/>
      <c r="M143" s="26"/>
    </row>
    <row r="144" spans="1:13" ht="45" x14ac:dyDescent="0.25">
      <c r="A144" s="5"/>
      <c r="B144" s="5"/>
      <c r="C144" s="5"/>
      <c r="D144" s="4" t="s">
        <v>36</v>
      </c>
      <c r="E144" s="4" t="s">
        <v>315</v>
      </c>
      <c r="F144" s="4" t="s">
        <v>36</v>
      </c>
      <c r="G144" s="4" t="s">
        <v>373</v>
      </c>
      <c r="H144" s="9">
        <v>1</v>
      </c>
      <c r="I144" s="9">
        <v>1</v>
      </c>
      <c r="J144" s="4" t="s">
        <v>480</v>
      </c>
      <c r="K144" s="17">
        <v>30990.7</v>
      </c>
      <c r="L144" s="17">
        <v>22541.73</v>
      </c>
      <c r="M144" s="26">
        <f t="shared" si="10"/>
        <v>0.72737079188272613</v>
      </c>
    </row>
    <row r="145" spans="1:13" ht="30" x14ac:dyDescent="0.25">
      <c r="A145" s="5"/>
      <c r="B145" s="5"/>
      <c r="C145" s="5"/>
      <c r="D145" s="5"/>
      <c r="E145" s="5"/>
      <c r="F145" s="5"/>
      <c r="G145" s="5"/>
      <c r="H145" s="5"/>
      <c r="I145" s="5"/>
      <c r="J145" s="4" t="s">
        <v>492</v>
      </c>
      <c r="K145" s="17"/>
      <c r="L145" s="17"/>
      <c r="M145" s="26"/>
    </row>
    <row r="146" spans="1:13" ht="30" x14ac:dyDescent="0.25">
      <c r="A146" s="5"/>
      <c r="B146" s="5"/>
      <c r="C146" s="5"/>
      <c r="D146" s="5"/>
      <c r="E146" s="5"/>
      <c r="F146" s="5"/>
      <c r="G146" s="4" t="s">
        <v>403</v>
      </c>
      <c r="H146" s="9">
        <v>1</v>
      </c>
      <c r="I146" s="9">
        <v>1</v>
      </c>
      <c r="J146" s="4" t="s">
        <v>480</v>
      </c>
      <c r="K146" s="17">
        <v>1246.8900000000001</v>
      </c>
      <c r="L146" s="17">
        <v>1152.99</v>
      </c>
      <c r="M146" s="26">
        <f t="shared" si="10"/>
        <v>0.92469263527656809</v>
      </c>
    </row>
    <row r="147" spans="1:13" ht="30" x14ac:dyDescent="0.25">
      <c r="A147" s="5"/>
      <c r="B147" s="5"/>
      <c r="C147" s="5"/>
      <c r="D147" s="5"/>
      <c r="E147" s="5"/>
      <c r="F147" s="5"/>
      <c r="G147" s="5"/>
      <c r="H147" s="5"/>
      <c r="I147" s="5"/>
      <c r="J147" s="4" t="s">
        <v>492</v>
      </c>
      <c r="K147" s="17"/>
      <c r="L147" s="17"/>
      <c r="M147" s="26"/>
    </row>
    <row r="148" spans="1:13" ht="30" x14ac:dyDescent="0.25">
      <c r="A148" s="5"/>
      <c r="B148" s="5"/>
      <c r="C148" s="5"/>
      <c r="D148" s="4" t="s">
        <v>38</v>
      </c>
      <c r="E148" s="4" t="s">
        <v>315</v>
      </c>
      <c r="F148" s="4" t="s">
        <v>38</v>
      </c>
      <c r="G148" s="4" t="s">
        <v>391</v>
      </c>
      <c r="H148" s="9">
        <v>1</v>
      </c>
      <c r="I148" s="9">
        <v>1</v>
      </c>
      <c r="J148" s="4" t="s">
        <v>480</v>
      </c>
      <c r="K148" s="17">
        <v>4411.8999999999996</v>
      </c>
      <c r="L148" s="17">
        <v>4087.14</v>
      </c>
      <c r="M148" s="26">
        <f t="shared" si="10"/>
        <v>0.92638999070695172</v>
      </c>
    </row>
    <row r="149" spans="1:13" ht="30" x14ac:dyDescent="0.25">
      <c r="A149" s="5"/>
      <c r="B149" s="5"/>
      <c r="C149" s="5"/>
      <c r="D149" s="5"/>
      <c r="E149" s="5"/>
      <c r="F149" s="5"/>
      <c r="G149" s="5"/>
      <c r="H149" s="5"/>
      <c r="I149" s="5"/>
      <c r="J149" s="4" t="s">
        <v>492</v>
      </c>
      <c r="K149" s="17"/>
      <c r="L149" s="17"/>
      <c r="M149" s="26"/>
    </row>
    <row r="150" spans="1:13" ht="45" x14ac:dyDescent="0.25">
      <c r="A150" s="5"/>
      <c r="B150" s="5"/>
      <c r="C150" s="5"/>
      <c r="D150" s="5"/>
      <c r="E150" s="5"/>
      <c r="F150" s="4" t="s">
        <v>106</v>
      </c>
      <c r="G150" s="4" t="s">
        <v>370</v>
      </c>
      <c r="H150" s="9" t="s">
        <v>480</v>
      </c>
      <c r="I150" s="9" t="s">
        <v>480</v>
      </c>
      <c r="J150" s="4" t="s">
        <v>480</v>
      </c>
      <c r="K150" s="17">
        <v>54189.98</v>
      </c>
      <c r="L150" s="17">
        <v>0</v>
      </c>
      <c r="M150" s="26">
        <f t="shared" si="10"/>
        <v>0</v>
      </c>
    </row>
    <row r="151" spans="1:13" ht="30" x14ac:dyDescent="0.25">
      <c r="A151" s="5"/>
      <c r="B151" s="5"/>
      <c r="C151" s="5"/>
      <c r="D151" s="5"/>
      <c r="E151" s="5"/>
      <c r="F151" s="5"/>
      <c r="G151" s="5"/>
      <c r="H151" s="5"/>
      <c r="I151" s="5"/>
      <c r="J151" s="4" t="s">
        <v>492</v>
      </c>
      <c r="K151" s="17"/>
      <c r="L151" s="17"/>
      <c r="M151" s="26"/>
    </row>
    <row r="152" spans="1:13" ht="30" x14ac:dyDescent="0.25">
      <c r="A152" s="5"/>
      <c r="B152" s="5"/>
      <c r="C152" s="4" t="s">
        <v>89</v>
      </c>
      <c r="D152" s="4" t="s">
        <v>100</v>
      </c>
      <c r="E152" s="4" t="s">
        <v>90</v>
      </c>
      <c r="F152" s="4" t="s">
        <v>252</v>
      </c>
      <c r="G152" s="4" t="s">
        <v>382</v>
      </c>
      <c r="H152" s="9">
        <v>1</v>
      </c>
      <c r="I152" s="9">
        <v>1</v>
      </c>
      <c r="J152" s="4">
        <v>2017</v>
      </c>
      <c r="K152" s="17">
        <v>1915.94</v>
      </c>
      <c r="L152" s="17">
        <v>687.49</v>
      </c>
      <c r="M152" s="26">
        <f t="shared" ref="M152:M160" si="11">L152/K152</f>
        <v>0.35882647682077728</v>
      </c>
    </row>
    <row r="153" spans="1:13" ht="30" x14ac:dyDescent="0.25">
      <c r="A153" s="5"/>
      <c r="B153" s="5"/>
      <c r="C153" s="5"/>
      <c r="D153" s="5"/>
      <c r="E153" s="5"/>
      <c r="F153" s="5"/>
      <c r="G153" s="5"/>
      <c r="H153" s="5"/>
      <c r="I153" s="5"/>
      <c r="J153" s="4" t="s">
        <v>489</v>
      </c>
      <c r="K153" s="17"/>
      <c r="L153" s="17"/>
      <c r="M153" s="26"/>
    </row>
    <row r="154" spans="1:13" ht="45" x14ac:dyDescent="0.25">
      <c r="A154" s="5"/>
      <c r="B154" s="5"/>
      <c r="C154" s="5"/>
      <c r="D154" s="4" t="s">
        <v>18</v>
      </c>
      <c r="E154" s="4" t="s">
        <v>90</v>
      </c>
      <c r="F154" s="4" t="s">
        <v>48</v>
      </c>
      <c r="G154" s="4" t="s">
        <v>410</v>
      </c>
      <c r="H154" s="9">
        <v>1</v>
      </c>
      <c r="I154" s="9">
        <v>1</v>
      </c>
      <c r="J154" s="4" t="s">
        <v>480</v>
      </c>
      <c r="K154" s="17">
        <v>22489.759999999998</v>
      </c>
      <c r="L154" s="17">
        <v>22489.759999999998</v>
      </c>
      <c r="M154" s="26">
        <f t="shared" si="11"/>
        <v>1</v>
      </c>
    </row>
    <row r="155" spans="1:13" ht="30" x14ac:dyDescent="0.25">
      <c r="A155" s="5"/>
      <c r="B155" s="5"/>
      <c r="C155" s="5"/>
      <c r="D155" s="5"/>
      <c r="E155" s="5"/>
      <c r="F155" s="5"/>
      <c r="G155" s="5"/>
      <c r="H155" s="5"/>
      <c r="I155" s="5"/>
      <c r="J155" s="4" t="s">
        <v>492</v>
      </c>
      <c r="K155" s="17"/>
      <c r="L155" s="17"/>
      <c r="M155" s="26"/>
    </row>
    <row r="156" spans="1:13" ht="30" x14ac:dyDescent="0.25">
      <c r="A156" s="5"/>
      <c r="B156" s="5"/>
      <c r="C156" s="5"/>
      <c r="D156" s="4" t="s">
        <v>25</v>
      </c>
      <c r="E156" s="4" t="s">
        <v>90</v>
      </c>
      <c r="F156" s="4" t="s">
        <v>371</v>
      </c>
      <c r="G156" s="4" t="s">
        <v>372</v>
      </c>
      <c r="H156" s="9">
        <v>1</v>
      </c>
      <c r="I156" s="9">
        <v>1</v>
      </c>
      <c r="J156" s="4" t="s">
        <v>480</v>
      </c>
      <c r="K156" s="17">
        <v>54672.81</v>
      </c>
      <c r="L156" s="17">
        <v>53057.88</v>
      </c>
      <c r="M156" s="26">
        <f t="shared" si="11"/>
        <v>0.97046191699310869</v>
      </c>
    </row>
    <row r="157" spans="1:13" ht="30" x14ac:dyDescent="0.25">
      <c r="A157" s="5"/>
      <c r="B157" s="5"/>
      <c r="C157" s="5"/>
      <c r="D157" s="5"/>
      <c r="E157" s="5"/>
      <c r="F157" s="5"/>
      <c r="G157" s="5"/>
      <c r="H157" s="5"/>
      <c r="I157" s="5"/>
      <c r="J157" s="4" t="s">
        <v>492</v>
      </c>
      <c r="K157" s="17"/>
      <c r="L157" s="17"/>
      <c r="M157" s="26"/>
    </row>
    <row r="158" spans="1:13" ht="30" x14ac:dyDescent="0.25">
      <c r="A158" s="5"/>
      <c r="B158" s="5"/>
      <c r="C158" s="5"/>
      <c r="D158" s="4" t="s">
        <v>38</v>
      </c>
      <c r="E158" s="4" t="s">
        <v>90</v>
      </c>
      <c r="F158" s="4" t="s">
        <v>298</v>
      </c>
      <c r="G158" s="4" t="s">
        <v>412</v>
      </c>
      <c r="H158" s="9">
        <v>1</v>
      </c>
      <c r="I158" s="9">
        <v>1</v>
      </c>
      <c r="J158" s="4" t="s">
        <v>480</v>
      </c>
      <c r="K158" s="17">
        <v>41113.1</v>
      </c>
      <c r="L158" s="17">
        <v>41113.1</v>
      </c>
      <c r="M158" s="26">
        <f t="shared" si="11"/>
        <v>1</v>
      </c>
    </row>
    <row r="159" spans="1:13" ht="30" x14ac:dyDescent="0.25">
      <c r="A159" s="5"/>
      <c r="B159" s="5"/>
      <c r="C159" s="5"/>
      <c r="D159" s="5"/>
      <c r="E159" s="5"/>
      <c r="F159" s="5"/>
      <c r="G159" s="5"/>
      <c r="H159" s="5"/>
      <c r="I159" s="5"/>
      <c r="J159" s="4" t="s">
        <v>492</v>
      </c>
      <c r="K159" s="17"/>
      <c r="L159" s="17"/>
      <c r="M159" s="26"/>
    </row>
    <row r="160" spans="1:13" ht="45" x14ac:dyDescent="0.25">
      <c r="A160" s="5"/>
      <c r="B160" s="5"/>
      <c r="C160" s="5"/>
      <c r="D160" s="4" t="s">
        <v>23</v>
      </c>
      <c r="E160" s="4" t="s">
        <v>90</v>
      </c>
      <c r="F160" s="4" t="s">
        <v>23</v>
      </c>
      <c r="G160" s="4" t="s">
        <v>413</v>
      </c>
      <c r="H160" s="9">
        <v>1</v>
      </c>
      <c r="I160" s="9">
        <v>1</v>
      </c>
      <c r="J160" s="4">
        <v>2017</v>
      </c>
      <c r="K160" s="17">
        <v>885.15</v>
      </c>
      <c r="L160" s="17">
        <v>0</v>
      </c>
      <c r="M160" s="26">
        <f t="shared" si="11"/>
        <v>0</v>
      </c>
    </row>
    <row r="161" spans="1:13" ht="30" x14ac:dyDescent="0.25">
      <c r="A161" s="5"/>
      <c r="B161" s="5"/>
      <c r="C161" s="5"/>
      <c r="D161" s="5"/>
      <c r="E161" s="5"/>
      <c r="F161" s="5"/>
      <c r="G161" s="5"/>
      <c r="H161" s="5"/>
      <c r="I161" s="5"/>
      <c r="J161" s="4" t="s">
        <v>489</v>
      </c>
      <c r="K161" s="17"/>
      <c r="L161" s="17"/>
      <c r="M161" s="26"/>
    </row>
    <row r="162" spans="1:13" x14ac:dyDescent="0.25">
      <c r="A162" s="3" t="s">
        <v>476</v>
      </c>
      <c r="B162" s="6"/>
      <c r="C162" s="6"/>
      <c r="D162" s="6"/>
      <c r="E162" s="6"/>
      <c r="F162" s="6"/>
      <c r="G162" s="6"/>
      <c r="H162" s="6"/>
      <c r="I162" s="6"/>
      <c r="J162" s="6"/>
      <c r="K162" s="6">
        <f>SUM(K82:K160)</f>
        <v>894912.11999999988</v>
      </c>
      <c r="L162" s="15">
        <f>SUM(L82:L160)</f>
        <v>748812.47999999986</v>
      </c>
      <c r="M162" s="27">
        <f>L162/K162</f>
        <v>0.83674414868802982</v>
      </c>
    </row>
    <row r="163" spans="1:13" ht="45" x14ac:dyDescent="0.25">
      <c r="A163" s="4" t="s">
        <v>414</v>
      </c>
      <c r="B163" s="4" t="s">
        <v>415</v>
      </c>
      <c r="C163" s="4" t="s">
        <v>7</v>
      </c>
      <c r="D163" s="4" t="s">
        <v>49</v>
      </c>
      <c r="E163" s="4" t="s">
        <v>366</v>
      </c>
      <c r="F163" s="4" t="s">
        <v>49</v>
      </c>
      <c r="G163" s="4" t="s">
        <v>431</v>
      </c>
      <c r="H163" s="9">
        <v>1</v>
      </c>
      <c r="I163" s="9">
        <v>1</v>
      </c>
      <c r="J163" s="4" t="s">
        <v>480</v>
      </c>
      <c r="K163" s="17">
        <v>4031.63</v>
      </c>
      <c r="L163" s="17">
        <v>4031.6</v>
      </c>
      <c r="M163" s="26">
        <f t="shared" ref="M163:M189" si="12">L163/K163</f>
        <v>0.99999255884096505</v>
      </c>
    </row>
    <row r="164" spans="1:13" ht="30" x14ac:dyDescent="0.25">
      <c r="A164" s="5"/>
      <c r="B164" s="5"/>
      <c r="C164" s="5"/>
      <c r="D164" s="5"/>
      <c r="E164" s="5"/>
      <c r="F164" s="5"/>
      <c r="G164" s="5"/>
      <c r="H164" s="5"/>
      <c r="I164" s="5"/>
      <c r="J164" s="4" t="s">
        <v>492</v>
      </c>
      <c r="K164" s="17"/>
      <c r="L164" s="17"/>
      <c r="M164" s="26"/>
    </row>
    <row r="165" spans="1:13" ht="30" x14ac:dyDescent="0.25">
      <c r="A165" s="5"/>
      <c r="B165" s="5"/>
      <c r="C165" s="5"/>
      <c r="D165" s="4" t="s">
        <v>18</v>
      </c>
      <c r="E165" s="4" t="s">
        <v>366</v>
      </c>
      <c r="F165" s="4" t="s">
        <v>236</v>
      </c>
      <c r="G165" s="4" t="s">
        <v>423</v>
      </c>
      <c r="H165" s="9">
        <v>1</v>
      </c>
      <c r="I165" s="9">
        <v>1</v>
      </c>
      <c r="J165" s="4">
        <v>2018</v>
      </c>
      <c r="K165" s="17">
        <v>72204</v>
      </c>
      <c r="L165" s="17">
        <v>70578.42</v>
      </c>
      <c r="M165" s="26">
        <f t="shared" si="12"/>
        <v>0.97748628884826327</v>
      </c>
    </row>
    <row r="166" spans="1:13" ht="30" x14ac:dyDescent="0.25">
      <c r="A166" s="5"/>
      <c r="B166" s="5"/>
      <c r="C166" s="5"/>
      <c r="D166" s="5"/>
      <c r="E166" s="5"/>
      <c r="F166" s="5"/>
      <c r="G166" s="5"/>
      <c r="H166" s="5"/>
      <c r="I166" s="5"/>
      <c r="J166" s="4" t="s">
        <v>496</v>
      </c>
      <c r="K166" s="17"/>
      <c r="L166" s="17"/>
      <c r="M166" s="26"/>
    </row>
    <row r="167" spans="1:13" ht="45" x14ac:dyDescent="0.25">
      <c r="A167" s="5"/>
      <c r="B167" s="5"/>
      <c r="C167" s="5"/>
      <c r="D167" s="4" t="s">
        <v>36</v>
      </c>
      <c r="E167" s="4" t="s">
        <v>366</v>
      </c>
      <c r="F167" s="4" t="s">
        <v>190</v>
      </c>
      <c r="G167" s="4" t="s">
        <v>424</v>
      </c>
      <c r="H167" s="9">
        <v>1</v>
      </c>
      <c r="I167" s="9">
        <v>1</v>
      </c>
      <c r="J167" s="4" t="s">
        <v>97</v>
      </c>
      <c r="K167" s="17">
        <v>61844.35</v>
      </c>
      <c r="L167" s="17">
        <v>61844.35</v>
      </c>
      <c r="M167" s="26">
        <f t="shared" si="12"/>
        <v>1</v>
      </c>
    </row>
    <row r="168" spans="1:13" ht="45" x14ac:dyDescent="0.25">
      <c r="A168" s="5"/>
      <c r="B168" s="5"/>
      <c r="C168" s="5"/>
      <c r="D168" s="5"/>
      <c r="E168" s="5"/>
      <c r="F168" s="5"/>
      <c r="G168" s="5"/>
      <c r="H168" s="5"/>
      <c r="I168" s="5"/>
      <c r="J168" s="4" t="s">
        <v>497</v>
      </c>
      <c r="K168" s="17"/>
      <c r="L168" s="17"/>
      <c r="M168" s="26"/>
    </row>
    <row r="169" spans="1:13" ht="45" x14ac:dyDescent="0.25">
      <c r="A169" s="5"/>
      <c r="B169" s="5"/>
      <c r="C169" s="5"/>
      <c r="D169" s="5"/>
      <c r="E169" s="5"/>
      <c r="F169" s="4" t="s">
        <v>10</v>
      </c>
      <c r="G169" s="4" t="s">
        <v>426</v>
      </c>
      <c r="H169" s="9">
        <v>1</v>
      </c>
      <c r="I169" s="9">
        <v>1</v>
      </c>
      <c r="J169" s="4" t="s">
        <v>12</v>
      </c>
      <c r="K169" s="17">
        <v>30179</v>
      </c>
      <c r="L169" s="17">
        <v>29815.68</v>
      </c>
      <c r="M169" s="26">
        <f t="shared" si="12"/>
        <v>0.9879611650485437</v>
      </c>
    </row>
    <row r="170" spans="1:13" ht="45" x14ac:dyDescent="0.25">
      <c r="A170" s="5"/>
      <c r="B170" s="5"/>
      <c r="C170" s="5"/>
      <c r="D170" s="5"/>
      <c r="E170" s="5"/>
      <c r="F170" s="5"/>
      <c r="G170" s="5"/>
      <c r="H170" s="5"/>
      <c r="I170" s="5"/>
      <c r="J170" s="4" t="s">
        <v>486</v>
      </c>
      <c r="K170" s="17"/>
      <c r="L170" s="17"/>
      <c r="M170" s="26"/>
    </row>
    <row r="171" spans="1:13" ht="30" x14ac:dyDescent="0.25">
      <c r="A171" s="5"/>
      <c r="B171" s="5"/>
      <c r="C171" s="5"/>
      <c r="D171" s="4" t="s">
        <v>53</v>
      </c>
      <c r="E171" s="4" t="s">
        <v>366</v>
      </c>
      <c r="F171" s="4" t="s">
        <v>207</v>
      </c>
      <c r="G171" s="4" t="s">
        <v>428</v>
      </c>
      <c r="H171" s="9">
        <v>1</v>
      </c>
      <c r="I171" s="9">
        <v>1</v>
      </c>
      <c r="J171" s="4" t="s">
        <v>480</v>
      </c>
      <c r="K171" s="17">
        <v>16103.8</v>
      </c>
      <c r="L171" s="17">
        <v>16103.8</v>
      </c>
      <c r="M171" s="26">
        <f t="shared" si="12"/>
        <v>1</v>
      </c>
    </row>
    <row r="172" spans="1:13" ht="30" x14ac:dyDescent="0.25">
      <c r="A172" s="5"/>
      <c r="B172" s="5"/>
      <c r="C172" s="5"/>
      <c r="D172" s="5"/>
      <c r="E172" s="5"/>
      <c r="F172" s="5"/>
      <c r="G172" s="5"/>
      <c r="H172" s="5"/>
      <c r="I172" s="5"/>
      <c r="J172" s="4" t="s">
        <v>492</v>
      </c>
      <c r="K172" s="17"/>
      <c r="L172" s="17"/>
      <c r="M172" s="26"/>
    </row>
    <row r="173" spans="1:13" ht="30" x14ac:dyDescent="0.25">
      <c r="A173" s="5"/>
      <c r="B173" s="5"/>
      <c r="C173" s="5"/>
      <c r="D173" s="4" t="s">
        <v>45</v>
      </c>
      <c r="E173" s="4" t="s">
        <v>366</v>
      </c>
      <c r="F173" s="4" t="s">
        <v>45</v>
      </c>
      <c r="G173" s="4" t="s">
        <v>422</v>
      </c>
      <c r="H173" s="9">
        <v>1</v>
      </c>
      <c r="I173" s="9">
        <v>1</v>
      </c>
      <c r="J173" s="4" t="s">
        <v>12</v>
      </c>
      <c r="K173" s="17">
        <v>80320</v>
      </c>
      <c r="L173" s="17">
        <v>80320</v>
      </c>
      <c r="M173" s="26">
        <f t="shared" si="12"/>
        <v>1</v>
      </c>
    </row>
    <row r="174" spans="1:13" ht="45" x14ac:dyDescent="0.25">
      <c r="A174" s="5"/>
      <c r="B174" s="5"/>
      <c r="C174" s="5"/>
      <c r="D174" s="5"/>
      <c r="E174" s="5"/>
      <c r="F174" s="5"/>
      <c r="G174" s="5"/>
      <c r="H174" s="5"/>
      <c r="I174" s="5"/>
      <c r="J174" s="4" t="s">
        <v>486</v>
      </c>
      <c r="K174" s="17"/>
      <c r="L174" s="17"/>
      <c r="M174" s="26"/>
    </row>
    <row r="175" spans="1:13" x14ac:dyDescent="0.25">
      <c r="A175" s="5"/>
      <c r="B175" s="5"/>
      <c r="C175" s="5"/>
      <c r="D175" s="5"/>
      <c r="E175" s="5"/>
      <c r="F175" s="4" t="s">
        <v>117</v>
      </c>
      <c r="G175" s="4" t="s">
        <v>417</v>
      </c>
      <c r="H175" s="9">
        <v>1</v>
      </c>
      <c r="I175" s="9">
        <v>1</v>
      </c>
      <c r="J175" s="4" t="s">
        <v>480</v>
      </c>
      <c r="K175" s="17">
        <v>187287.55</v>
      </c>
      <c r="L175" s="17">
        <v>187287.55</v>
      </c>
      <c r="M175" s="26">
        <f t="shared" si="12"/>
        <v>1</v>
      </c>
    </row>
    <row r="176" spans="1:13" ht="30" x14ac:dyDescent="0.25">
      <c r="A176" s="5"/>
      <c r="B176" s="5"/>
      <c r="C176" s="5"/>
      <c r="D176" s="5"/>
      <c r="E176" s="5"/>
      <c r="F176" s="5"/>
      <c r="G176" s="5"/>
      <c r="H176" s="5"/>
      <c r="I176" s="5"/>
      <c r="J176" s="4" t="s">
        <v>492</v>
      </c>
      <c r="K176" s="17"/>
      <c r="L176" s="17"/>
      <c r="M176" s="26"/>
    </row>
    <row r="177" spans="1:13" ht="30" x14ac:dyDescent="0.25">
      <c r="A177" s="5"/>
      <c r="B177" s="5"/>
      <c r="C177" s="5"/>
      <c r="D177" s="4" t="s">
        <v>25</v>
      </c>
      <c r="E177" s="4" t="s">
        <v>366</v>
      </c>
      <c r="F177" s="4" t="s">
        <v>26</v>
      </c>
      <c r="G177" s="4" t="s">
        <v>429</v>
      </c>
      <c r="H177" s="9">
        <v>1</v>
      </c>
      <c r="I177" s="9">
        <v>1</v>
      </c>
      <c r="J177" s="4" t="s">
        <v>480</v>
      </c>
      <c r="K177" s="17">
        <v>10000</v>
      </c>
      <c r="L177" s="17">
        <v>10000</v>
      </c>
      <c r="M177" s="26">
        <f t="shared" si="12"/>
        <v>1</v>
      </c>
    </row>
    <row r="178" spans="1:13" ht="30" x14ac:dyDescent="0.25">
      <c r="A178" s="5"/>
      <c r="B178" s="5"/>
      <c r="C178" s="5"/>
      <c r="D178" s="5"/>
      <c r="E178" s="5"/>
      <c r="F178" s="5"/>
      <c r="G178" s="5"/>
      <c r="H178" s="5"/>
      <c r="I178" s="5"/>
      <c r="J178" s="4" t="s">
        <v>492</v>
      </c>
      <c r="K178" s="17"/>
      <c r="L178" s="17"/>
      <c r="M178" s="26"/>
    </row>
    <row r="179" spans="1:13" ht="45" x14ac:dyDescent="0.25">
      <c r="A179" s="5"/>
      <c r="B179" s="5"/>
      <c r="C179" s="5"/>
      <c r="D179" s="4" t="s">
        <v>56</v>
      </c>
      <c r="E179" s="4" t="s">
        <v>366</v>
      </c>
      <c r="F179" s="4" t="s">
        <v>56</v>
      </c>
      <c r="G179" s="4" t="s">
        <v>427</v>
      </c>
      <c r="H179" s="9">
        <v>1</v>
      </c>
      <c r="I179" s="9">
        <v>1</v>
      </c>
      <c r="J179" s="4" t="s">
        <v>97</v>
      </c>
      <c r="K179" s="17">
        <v>21368</v>
      </c>
      <c r="L179" s="17">
        <v>21241.58</v>
      </c>
      <c r="M179" s="26">
        <f t="shared" si="12"/>
        <v>0.99408367652564589</v>
      </c>
    </row>
    <row r="180" spans="1:13" ht="45" x14ac:dyDescent="0.25">
      <c r="A180" s="5"/>
      <c r="B180" s="5"/>
      <c r="C180" s="5"/>
      <c r="D180" s="5"/>
      <c r="E180" s="5"/>
      <c r="F180" s="5"/>
      <c r="G180" s="5"/>
      <c r="H180" s="5"/>
      <c r="I180" s="5"/>
      <c r="J180" s="4" t="s">
        <v>497</v>
      </c>
      <c r="K180" s="17"/>
      <c r="L180" s="17"/>
      <c r="M180" s="26"/>
    </row>
    <row r="181" spans="1:13" ht="30" x14ac:dyDescent="0.25">
      <c r="A181" s="5"/>
      <c r="B181" s="5"/>
      <c r="C181" s="5"/>
      <c r="D181" s="4" t="s">
        <v>38</v>
      </c>
      <c r="E181" s="4" t="s">
        <v>366</v>
      </c>
      <c r="F181" s="4" t="s">
        <v>38</v>
      </c>
      <c r="G181" s="4" t="s">
        <v>430</v>
      </c>
      <c r="H181" s="9">
        <v>1</v>
      </c>
      <c r="I181" s="9">
        <v>1</v>
      </c>
      <c r="J181" s="4" t="s">
        <v>12</v>
      </c>
      <c r="K181" s="17">
        <v>7891</v>
      </c>
      <c r="L181" s="17">
        <v>7891</v>
      </c>
      <c r="M181" s="26">
        <f t="shared" si="12"/>
        <v>1</v>
      </c>
    </row>
    <row r="182" spans="1:13" ht="45" x14ac:dyDescent="0.25">
      <c r="A182" s="5"/>
      <c r="B182" s="5"/>
      <c r="C182" s="5"/>
      <c r="D182" s="5"/>
      <c r="E182" s="5"/>
      <c r="F182" s="5"/>
      <c r="G182" s="5"/>
      <c r="H182" s="5"/>
      <c r="I182" s="5"/>
      <c r="J182" s="4" t="s">
        <v>486</v>
      </c>
      <c r="K182" s="17"/>
      <c r="L182" s="17"/>
      <c r="M182" s="26"/>
    </row>
    <row r="183" spans="1:13" ht="45" x14ac:dyDescent="0.25">
      <c r="A183" s="5"/>
      <c r="B183" s="5"/>
      <c r="C183" s="5"/>
      <c r="D183" s="5"/>
      <c r="E183" s="5"/>
      <c r="F183" s="4" t="s">
        <v>10</v>
      </c>
      <c r="G183" s="4" t="s">
        <v>425</v>
      </c>
      <c r="H183" s="9">
        <v>1</v>
      </c>
      <c r="I183" s="9">
        <v>1</v>
      </c>
      <c r="J183" s="4" t="s">
        <v>144</v>
      </c>
      <c r="K183" s="17">
        <v>53109</v>
      </c>
      <c r="L183" s="17">
        <v>52378.75</v>
      </c>
      <c r="M183" s="26">
        <f t="shared" si="12"/>
        <v>0.98624997646349954</v>
      </c>
    </row>
    <row r="184" spans="1:13" ht="45" x14ac:dyDescent="0.25">
      <c r="A184" s="5"/>
      <c r="B184" s="5"/>
      <c r="C184" s="5"/>
      <c r="D184" s="5"/>
      <c r="E184" s="5"/>
      <c r="F184" s="5"/>
      <c r="G184" s="5"/>
      <c r="H184" s="5"/>
      <c r="I184" s="5"/>
      <c r="J184" s="4" t="s">
        <v>495</v>
      </c>
      <c r="K184" s="17"/>
      <c r="L184" s="17"/>
      <c r="M184" s="26"/>
    </row>
    <row r="185" spans="1:13" ht="75" x14ac:dyDescent="0.25">
      <c r="A185" s="5"/>
      <c r="B185" s="5"/>
      <c r="C185" s="5"/>
      <c r="D185" s="4" t="s">
        <v>420</v>
      </c>
      <c r="E185" s="4" t="s">
        <v>366</v>
      </c>
      <c r="F185" s="4" t="s">
        <v>420</v>
      </c>
      <c r="G185" s="4" t="s">
        <v>421</v>
      </c>
      <c r="H185" s="9">
        <v>1</v>
      </c>
      <c r="I185" s="9">
        <v>1</v>
      </c>
      <c r="J185" s="4" t="s">
        <v>67</v>
      </c>
      <c r="K185" s="17">
        <v>106252</v>
      </c>
      <c r="L185" s="17">
        <v>106252</v>
      </c>
      <c r="M185" s="26">
        <f t="shared" si="12"/>
        <v>1</v>
      </c>
    </row>
    <row r="186" spans="1:13" ht="45" x14ac:dyDescent="0.25">
      <c r="A186" s="5"/>
      <c r="B186" s="5"/>
      <c r="C186" s="5"/>
      <c r="D186" s="5"/>
      <c r="E186" s="5"/>
      <c r="F186" s="5"/>
      <c r="G186" s="5"/>
      <c r="H186" s="5"/>
      <c r="I186" s="5"/>
      <c r="J186" s="4" t="s">
        <v>488</v>
      </c>
      <c r="K186" s="17"/>
      <c r="L186" s="17"/>
      <c r="M186" s="26"/>
    </row>
    <row r="187" spans="1:13" ht="30" x14ac:dyDescent="0.25">
      <c r="A187" s="5"/>
      <c r="B187" s="5"/>
      <c r="C187" s="5"/>
      <c r="D187" s="4" t="s">
        <v>120</v>
      </c>
      <c r="E187" s="4" t="s">
        <v>366</v>
      </c>
      <c r="F187" s="4" t="s">
        <v>10</v>
      </c>
      <c r="G187" s="4" t="s">
        <v>416</v>
      </c>
      <c r="H187" s="9">
        <v>1</v>
      </c>
      <c r="I187" s="9">
        <v>1</v>
      </c>
      <c r="J187" s="4" t="s">
        <v>12</v>
      </c>
      <c r="K187" s="17">
        <v>319696.3</v>
      </c>
      <c r="L187" s="17">
        <v>319394.32</v>
      </c>
      <c r="M187" s="26">
        <f t="shared" si="12"/>
        <v>0.99905541603077674</v>
      </c>
    </row>
    <row r="188" spans="1:13" ht="45" x14ac:dyDescent="0.25">
      <c r="A188" s="5"/>
      <c r="B188" s="5"/>
      <c r="C188" s="5"/>
      <c r="D188" s="5"/>
      <c r="E188" s="5"/>
      <c r="F188" s="5"/>
      <c r="G188" s="5"/>
      <c r="H188" s="5"/>
      <c r="I188" s="5"/>
      <c r="J188" s="4" t="s">
        <v>486</v>
      </c>
      <c r="K188" s="17"/>
      <c r="L188" s="17"/>
      <c r="M188" s="26"/>
    </row>
    <row r="189" spans="1:13" ht="60" x14ac:dyDescent="0.25">
      <c r="A189" s="5"/>
      <c r="B189" s="5"/>
      <c r="C189" s="4" t="s">
        <v>418</v>
      </c>
      <c r="D189" s="4" t="s">
        <v>53</v>
      </c>
      <c r="E189" s="4" t="s">
        <v>366</v>
      </c>
      <c r="F189" s="4" t="s">
        <v>418</v>
      </c>
      <c r="G189" s="4" t="s">
        <v>419</v>
      </c>
      <c r="H189" s="9">
        <v>1</v>
      </c>
      <c r="I189" s="9">
        <v>1</v>
      </c>
      <c r="J189" s="4">
        <v>2017</v>
      </c>
      <c r="K189" s="17">
        <v>178000</v>
      </c>
      <c r="L189" s="17">
        <v>178000</v>
      </c>
      <c r="M189" s="26">
        <f t="shared" si="12"/>
        <v>1</v>
      </c>
    </row>
    <row r="190" spans="1:13" ht="30" x14ac:dyDescent="0.25">
      <c r="A190" s="5"/>
      <c r="B190" s="5"/>
      <c r="C190" s="5"/>
      <c r="D190" s="5"/>
      <c r="E190" s="5"/>
      <c r="F190" s="5"/>
      <c r="G190" s="5"/>
      <c r="H190" s="5"/>
      <c r="I190" s="5"/>
      <c r="J190" s="4" t="s">
        <v>489</v>
      </c>
      <c r="K190" s="17"/>
      <c r="L190" s="17"/>
      <c r="M190" s="26"/>
    </row>
    <row r="191" spans="1:13" x14ac:dyDescent="0.25">
      <c r="A191" s="3" t="s">
        <v>476</v>
      </c>
      <c r="B191" s="6"/>
      <c r="C191" s="6"/>
      <c r="D191" s="6"/>
      <c r="E191" s="6"/>
      <c r="F191" s="6"/>
      <c r="G191" s="6"/>
      <c r="H191" s="6"/>
      <c r="I191" s="6"/>
      <c r="J191" s="6"/>
      <c r="K191" s="6">
        <f>SUM(K163:K189)</f>
        <v>1148286.6300000001</v>
      </c>
      <c r="L191" s="15">
        <f>SUM(L163:L189)</f>
        <v>1145139.05</v>
      </c>
      <c r="M191" s="27">
        <f>L191/K191</f>
        <v>0.99725888996896173</v>
      </c>
    </row>
    <row r="192" spans="1:13" ht="30" x14ac:dyDescent="0.25">
      <c r="A192" s="4" t="s">
        <v>432</v>
      </c>
      <c r="B192" s="4" t="s">
        <v>435</v>
      </c>
      <c r="C192" s="4" t="s">
        <v>7</v>
      </c>
      <c r="D192" s="4" t="s">
        <v>18</v>
      </c>
      <c r="E192" s="4" t="s">
        <v>29</v>
      </c>
      <c r="F192" s="4" t="s">
        <v>18</v>
      </c>
      <c r="G192" s="4" t="s">
        <v>472</v>
      </c>
      <c r="H192" s="9">
        <v>1</v>
      </c>
      <c r="I192" s="9">
        <v>1</v>
      </c>
      <c r="J192" s="4" t="s">
        <v>73</v>
      </c>
      <c r="K192" s="17">
        <v>30000</v>
      </c>
      <c r="L192" s="17">
        <v>0</v>
      </c>
      <c r="M192" s="26">
        <f t="shared" ref="M192:M254" si="13">L192/K192</f>
        <v>0</v>
      </c>
    </row>
    <row r="193" spans="1:13" ht="45" x14ac:dyDescent="0.25">
      <c r="A193" s="5"/>
      <c r="B193" s="5"/>
      <c r="C193" s="5"/>
      <c r="D193" s="5"/>
      <c r="E193" s="5"/>
      <c r="F193" s="5"/>
      <c r="G193" s="5"/>
      <c r="H193" s="5"/>
      <c r="I193" s="5"/>
      <c r="J193" s="4" t="s">
        <v>490</v>
      </c>
      <c r="K193" s="17"/>
      <c r="L193" s="17"/>
      <c r="M193" s="26"/>
    </row>
    <row r="194" spans="1:13" ht="45" x14ac:dyDescent="0.25">
      <c r="A194" s="5"/>
      <c r="B194" s="5"/>
      <c r="C194" s="5"/>
      <c r="D194" s="5"/>
      <c r="E194" s="5"/>
      <c r="F194" s="5"/>
      <c r="G194" s="4" t="s">
        <v>444</v>
      </c>
      <c r="H194" s="9">
        <v>1</v>
      </c>
      <c r="I194" s="9">
        <v>1</v>
      </c>
      <c r="J194" s="4" t="s">
        <v>445</v>
      </c>
      <c r="K194" s="17">
        <v>160816.70000000001</v>
      </c>
      <c r="L194" s="17">
        <v>128109.92</v>
      </c>
      <c r="M194" s="26">
        <f t="shared" si="13"/>
        <v>0.79662074896450419</v>
      </c>
    </row>
    <row r="195" spans="1:13" ht="45" x14ac:dyDescent="0.25">
      <c r="A195" s="5"/>
      <c r="B195" s="5"/>
      <c r="C195" s="5"/>
      <c r="D195" s="5"/>
      <c r="E195" s="5"/>
      <c r="F195" s="5"/>
      <c r="G195" s="5"/>
      <c r="H195" s="5"/>
      <c r="I195" s="5"/>
      <c r="J195" s="4" t="s">
        <v>499</v>
      </c>
      <c r="K195" s="17"/>
      <c r="L195" s="17"/>
      <c r="M195" s="26"/>
    </row>
    <row r="196" spans="1:13" ht="45" x14ac:dyDescent="0.25">
      <c r="A196" s="5"/>
      <c r="B196" s="5"/>
      <c r="C196" s="5"/>
      <c r="D196" s="5"/>
      <c r="E196" s="5"/>
      <c r="F196" s="5"/>
      <c r="G196" s="4" t="s">
        <v>471</v>
      </c>
      <c r="H196" s="9">
        <v>1</v>
      </c>
      <c r="I196" s="9">
        <v>1</v>
      </c>
      <c r="J196" s="4" t="s">
        <v>390</v>
      </c>
      <c r="K196" s="17">
        <v>50000</v>
      </c>
      <c r="L196" s="17">
        <v>0</v>
      </c>
      <c r="M196" s="26">
        <f t="shared" si="13"/>
        <v>0</v>
      </c>
    </row>
    <row r="197" spans="1:13" ht="45" x14ac:dyDescent="0.25">
      <c r="A197" s="5"/>
      <c r="B197" s="5"/>
      <c r="C197" s="5"/>
      <c r="D197" s="5"/>
      <c r="E197" s="5"/>
      <c r="F197" s="5"/>
      <c r="G197" s="5"/>
      <c r="H197" s="5"/>
      <c r="I197" s="5"/>
      <c r="J197" s="4" t="s">
        <v>498</v>
      </c>
      <c r="K197" s="17"/>
      <c r="L197" s="17"/>
      <c r="M197" s="26"/>
    </row>
    <row r="198" spans="1:13" ht="60" x14ac:dyDescent="0.25">
      <c r="A198" s="5"/>
      <c r="B198" s="5"/>
      <c r="C198" s="5"/>
      <c r="D198" s="5"/>
      <c r="E198" s="5"/>
      <c r="F198" s="5"/>
      <c r="G198" s="4" t="s">
        <v>436</v>
      </c>
      <c r="H198" s="9" t="s">
        <v>480</v>
      </c>
      <c r="I198" s="9" t="s">
        <v>480</v>
      </c>
      <c r="J198" s="4" t="s">
        <v>480</v>
      </c>
      <c r="K198" s="17">
        <v>280048.3</v>
      </c>
      <c r="L198" s="17">
        <v>280048.3</v>
      </c>
      <c r="M198" s="26">
        <f t="shared" si="13"/>
        <v>1</v>
      </c>
    </row>
    <row r="199" spans="1:13" ht="30" x14ac:dyDescent="0.25">
      <c r="A199" s="5"/>
      <c r="B199" s="5"/>
      <c r="C199" s="5"/>
      <c r="D199" s="5"/>
      <c r="E199" s="5"/>
      <c r="F199" s="5"/>
      <c r="G199" s="5"/>
      <c r="H199" s="5"/>
      <c r="I199" s="5"/>
      <c r="J199" s="4" t="s">
        <v>492</v>
      </c>
      <c r="K199" s="17"/>
      <c r="L199" s="17"/>
      <c r="M199" s="26"/>
    </row>
    <row r="200" spans="1:13" ht="75" x14ac:dyDescent="0.25">
      <c r="A200" s="5"/>
      <c r="B200" s="5"/>
      <c r="C200" s="5"/>
      <c r="D200" s="5"/>
      <c r="E200" s="5"/>
      <c r="F200" s="5"/>
      <c r="G200" s="4" t="s">
        <v>437</v>
      </c>
      <c r="H200" s="9" t="s">
        <v>480</v>
      </c>
      <c r="I200" s="9" t="s">
        <v>480</v>
      </c>
      <c r="J200" s="4" t="s">
        <v>480</v>
      </c>
      <c r="K200" s="17">
        <v>207710.79</v>
      </c>
      <c r="L200" s="17">
        <v>207710.79</v>
      </c>
      <c r="M200" s="26">
        <f t="shared" si="13"/>
        <v>1</v>
      </c>
    </row>
    <row r="201" spans="1:13" ht="30" x14ac:dyDescent="0.25">
      <c r="A201" s="5"/>
      <c r="B201" s="5"/>
      <c r="C201" s="5"/>
      <c r="D201" s="5"/>
      <c r="E201" s="5"/>
      <c r="F201" s="5"/>
      <c r="G201" s="5"/>
      <c r="H201" s="5"/>
      <c r="I201" s="5"/>
      <c r="J201" s="4" t="s">
        <v>492</v>
      </c>
      <c r="K201" s="17"/>
      <c r="L201" s="17"/>
      <c r="M201" s="26"/>
    </row>
    <row r="202" spans="1:13" ht="75" x14ac:dyDescent="0.25">
      <c r="A202" s="5"/>
      <c r="B202" s="5"/>
      <c r="C202" s="5"/>
      <c r="D202" s="5"/>
      <c r="E202" s="5"/>
      <c r="F202" s="5"/>
      <c r="G202" s="4" t="s">
        <v>439</v>
      </c>
      <c r="H202" s="9" t="s">
        <v>480</v>
      </c>
      <c r="I202" s="9" t="s">
        <v>480</v>
      </c>
      <c r="J202" s="4" t="s">
        <v>480</v>
      </c>
      <c r="K202" s="17">
        <v>177035.44</v>
      </c>
      <c r="L202" s="17">
        <v>177035.44</v>
      </c>
      <c r="M202" s="26">
        <f t="shared" si="13"/>
        <v>1</v>
      </c>
    </row>
    <row r="203" spans="1:13" ht="30" x14ac:dyDescent="0.25">
      <c r="A203" s="5"/>
      <c r="B203" s="5"/>
      <c r="C203" s="5"/>
      <c r="D203" s="5"/>
      <c r="E203" s="5"/>
      <c r="F203" s="5"/>
      <c r="G203" s="5"/>
      <c r="H203" s="5"/>
      <c r="I203" s="5"/>
      <c r="J203" s="4" t="s">
        <v>492</v>
      </c>
      <c r="K203" s="17"/>
      <c r="L203" s="17"/>
      <c r="M203" s="26"/>
    </row>
    <row r="204" spans="1:13" ht="75" x14ac:dyDescent="0.25">
      <c r="A204" s="5"/>
      <c r="B204" s="5"/>
      <c r="C204" s="5"/>
      <c r="D204" s="5"/>
      <c r="E204" s="5"/>
      <c r="F204" s="5"/>
      <c r="G204" s="4" t="s">
        <v>441</v>
      </c>
      <c r="H204" s="9" t="s">
        <v>480</v>
      </c>
      <c r="I204" s="9" t="s">
        <v>480</v>
      </c>
      <c r="J204" s="4" t="s">
        <v>480</v>
      </c>
      <c r="K204" s="17">
        <v>151502.78</v>
      </c>
      <c r="L204" s="17">
        <v>151502.78</v>
      </c>
      <c r="M204" s="26">
        <f t="shared" si="13"/>
        <v>1</v>
      </c>
    </row>
    <row r="205" spans="1:13" ht="30" x14ac:dyDescent="0.25">
      <c r="A205" s="5"/>
      <c r="B205" s="5"/>
      <c r="C205" s="5"/>
      <c r="D205" s="5"/>
      <c r="E205" s="5"/>
      <c r="F205" s="5"/>
      <c r="G205" s="5"/>
      <c r="H205" s="5"/>
      <c r="I205" s="5"/>
      <c r="J205" s="4" t="s">
        <v>492</v>
      </c>
      <c r="K205" s="17"/>
      <c r="L205" s="17"/>
      <c r="M205" s="26"/>
    </row>
    <row r="206" spans="1:13" ht="75" x14ac:dyDescent="0.25">
      <c r="A206" s="5"/>
      <c r="B206" s="5"/>
      <c r="C206" s="5"/>
      <c r="D206" s="5"/>
      <c r="E206" s="5"/>
      <c r="F206" s="5"/>
      <c r="G206" s="4" t="s">
        <v>446</v>
      </c>
      <c r="H206" s="9" t="s">
        <v>480</v>
      </c>
      <c r="I206" s="9" t="s">
        <v>480</v>
      </c>
      <c r="J206" s="4" t="s">
        <v>480</v>
      </c>
      <c r="K206" s="17">
        <v>121346.18</v>
      </c>
      <c r="L206" s="17">
        <v>121346.18</v>
      </c>
      <c r="M206" s="26">
        <f t="shared" si="13"/>
        <v>1</v>
      </c>
    </row>
    <row r="207" spans="1:13" ht="30" x14ac:dyDescent="0.25">
      <c r="A207" s="5"/>
      <c r="B207" s="5"/>
      <c r="C207" s="5"/>
      <c r="D207" s="5"/>
      <c r="E207" s="5"/>
      <c r="F207" s="5"/>
      <c r="G207" s="5"/>
      <c r="H207" s="5"/>
      <c r="I207" s="5"/>
      <c r="J207" s="4" t="s">
        <v>492</v>
      </c>
      <c r="K207" s="17"/>
      <c r="L207" s="17"/>
      <c r="M207" s="26"/>
    </row>
    <row r="208" spans="1:13" ht="90" x14ac:dyDescent="0.25">
      <c r="A208" s="5"/>
      <c r="B208" s="5"/>
      <c r="C208" s="5"/>
      <c r="D208" s="5"/>
      <c r="E208" s="5"/>
      <c r="F208" s="5"/>
      <c r="G208" s="4" t="s">
        <v>447</v>
      </c>
      <c r="H208" s="9" t="s">
        <v>480</v>
      </c>
      <c r="I208" s="9" t="s">
        <v>480</v>
      </c>
      <c r="J208" s="4" t="s">
        <v>480</v>
      </c>
      <c r="K208" s="17">
        <v>113703.42</v>
      </c>
      <c r="L208" s="17">
        <v>113703.42</v>
      </c>
      <c r="M208" s="26">
        <f t="shared" si="13"/>
        <v>1</v>
      </c>
    </row>
    <row r="209" spans="1:13" ht="30" x14ac:dyDescent="0.25">
      <c r="A209" s="5"/>
      <c r="B209" s="5"/>
      <c r="C209" s="5"/>
      <c r="D209" s="5"/>
      <c r="E209" s="5"/>
      <c r="F209" s="5"/>
      <c r="G209" s="5"/>
      <c r="H209" s="5"/>
      <c r="I209" s="5"/>
      <c r="J209" s="4" t="s">
        <v>492</v>
      </c>
      <c r="K209" s="17"/>
      <c r="L209" s="17"/>
      <c r="M209" s="26"/>
    </row>
    <row r="210" spans="1:13" ht="75" x14ac:dyDescent="0.25">
      <c r="A210" s="5"/>
      <c r="B210" s="5"/>
      <c r="C210" s="5"/>
      <c r="D210" s="5"/>
      <c r="E210" s="5"/>
      <c r="F210" s="5"/>
      <c r="G210" s="4" t="s">
        <v>450</v>
      </c>
      <c r="H210" s="9" t="s">
        <v>480</v>
      </c>
      <c r="I210" s="9" t="s">
        <v>480</v>
      </c>
      <c r="J210" s="4" t="s">
        <v>480</v>
      </c>
      <c r="K210" s="17">
        <v>109537.2</v>
      </c>
      <c r="L210" s="17">
        <v>109537.2</v>
      </c>
      <c r="M210" s="26">
        <f t="shared" si="13"/>
        <v>1</v>
      </c>
    </row>
    <row r="211" spans="1:13" ht="30" x14ac:dyDescent="0.25">
      <c r="A211" s="5"/>
      <c r="B211" s="5"/>
      <c r="C211" s="5"/>
      <c r="D211" s="5"/>
      <c r="E211" s="5"/>
      <c r="F211" s="5"/>
      <c r="G211" s="5"/>
      <c r="H211" s="5"/>
      <c r="I211" s="5"/>
      <c r="J211" s="4" t="s">
        <v>492</v>
      </c>
      <c r="K211" s="17"/>
      <c r="L211" s="17"/>
      <c r="M211" s="26"/>
    </row>
    <row r="212" spans="1:13" ht="75" x14ac:dyDescent="0.25">
      <c r="A212" s="5"/>
      <c r="B212" s="5"/>
      <c r="C212" s="5"/>
      <c r="D212" s="5"/>
      <c r="E212" s="5"/>
      <c r="F212" s="5"/>
      <c r="G212" s="4" t="s">
        <v>452</v>
      </c>
      <c r="H212" s="9" t="s">
        <v>480</v>
      </c>
      <c r="I212" s="9">
        <v>1</v>
      </c>
      <c r="J212" s="4" t="s">
        <v>480</v>
      </c>
      <c r="K212" s="17">
        <v>82592.59</v>
      </c>
      <c r="L212" s="17">
        <v>82592.59</v>
      </c>
      <c r="M212" s="26">
        <f t="shared" si="13"/>
        <v>1</v>
      </c>
    </row>
    <row r="213" spans="1:13" ht="30" x14ac:dyDescent="0.25">
      <c r="A213" s="5"/>
      <c r="B213" s="5"/>
      <c r="C213" s="5"/>
      <c r="D213" s="5"/>
      <c r="E213" s="5"/>
      <c r="F213" s="5"/>
      <c r="G213" s="5"/>
      <c r="H213" s="5"/>
      <c r="I213" s="5"/>
      <c r="J213" s="4" t="s">
        <v>492</v>
      </c>
      <c r="K213" s="17"/>
      <c r="L213" s="17"/>
      <c r="M213" s="26"/>
    </row>
    <row r="214" spans="1:13" ht="75" x14ac:dyDescent="0.25">
      <c r="A214" s="5"/>
      <c r="B214" s="5"/>
      <c r="C214" s="5"/>
      <c r="D214" s="5"/>
      <c r="E214" s="5"/>
      <c r="F214" s="5"/>
      <c r="G214" s="4" t="s">
        <v>453</v>
      </c>
      <c r="H214" s="9" t="s">
        <v>480</v>
      </c>
      <c r="I214" s="9">
        <v>1</v>
      </c>
      <c r="J214" s="4" t="s">
        <v>480</v>
      </c>
      <c r="K214" s="17">
        <v>82514.16</v>
      </c>
      <c r="L214" s="17">
        <v>82514.16</v>
      </c>
      <c r="M214" s="26">
        <f t="shared" si="13"/>
        <v>1</v>
      </c>
    </row>
    <row r="215" spans="1:13" ht="30" x14ac:dyDescent="0.25">
      <c r="A215" s="5"/>
      <c r="B215" s="5"/>
      <c r="C215" s="5"/>
      <c r="D215" s="5"/>
      <c r="E215" s="5"/>
      <c r="F215" s="5"/>
      <c r="G215" s="5"/>
      <c r="H215" s="5"/>
      <c r="I215" s="5"/>
      <c r="J215" s="4" t="s">
        <v>492</v>
      </c>
      <c r="K215" s="17"/>
      <c r="L215" s="17"/>
      <c r="M215" s="26"/>
    </row>
    <row r="216" spans="1:13" ht="75" x14ac:dyDescent="0.25">
      <c r="A216" s="5"/>
      <c r="B216" s="5"/>
      <c r="C216" s="5"/>
      <c r="D216" s="5"/>
      <c r="E216" s="5"/>
      <c r="F216" s="5"/>
      <c r="G216" s="4" t="s">
        <v>454</v>
      </c>
      <c r="H216" s="9" t="s">
        <v>480</v>
      </c>
      <c r="I216" s="9" t="s">
        <v>480</v>
      </c>
      <c r="J216" s="4" t="s">
        <v>480</v>
      </c>
      <c r="K216" s="17">
        <v>79518.67</v>
      </c>
      <c r="L216" s="17">
        <v>79518.67</v>
      </c>
      <c r="M216" s="26">
        <f t="shared" si="13"/>
        <v>1</v>
      </c>
    </row>
    <row r="217" spans="1:13" ht="30" x14ac:dyDescent="0.25">
      <c r="A217" s="5"/>
      <c r="B217" s="5"/>
      <c r="C217" s="5"/>
      <c r="D217" s="5"/>
      <c r="E217" s="5"/>
      <c r="F217" s="5"/>
      <c r="G217" s="5"/>
      <c r="H217" s="5"/>
      <c r="I217" s="5"/>
      <c r="J217" s="4" t="s">
        <v>492</v>
      </c>
      <c r="K217" s="17"/>
      <c r="L217" s="17"/>
      <c r="M217" s="26"/>
    </row>
    <row r="218" spans="1:13" ht="75" x14ac:dyDescent="0.25">
      <c r="A218" s="5"/>
      <c r="B218" s="5"/>
      <c r="C218" s="5"/>
      <c r="D218" s="5"/>
      <c r="E218" s="5"/>
      <c r="F218" s="5"/>
      <c r="G218" s="4" t="s">
        <v>455</v>
      </c>
      <c r="H218" s="9" t="s">
        <v>480</v>
      </c>
      <c r="I218" s="9" t="s">
        <v>480</v>
      </c>
      <c r="J218" s="4" t="s">
        <v>480</v>
      </c>
      <c r="K218" s="17">
        <v>79068.73</v>
      </c>
      <c r="L218" s="17">
        <v>79068.73</v>
      </c>
      <c r="M218" s="26">
        <f t="shared" si="13"/>
        <v>1</v>
      </c>
    </row>
    <row r="219" spans="1:13" ht="30" x14ac:dyDescent="0.25">
      <c r="A219" s="5"/>
      <c r="B219" s="5"/>
      <c r="C219" s="5"/>
      <c r="D219" s="5"/>
      <c r="E219" s="5"/>
      <c r="F219" s="5"/>
      <c r="G219" s="5"/>
      <c r="H219" s="5"/>
      <c r="I219" s="5"/>
      <c r="J219" s="4" t="s">
        <v>492</v>
      </c>
      <c r="K219" s="17"/>
      <c r="L219" s="17"/>
      <c r="M219" s="26"/>
    </row>
    <row r="220" spans="1:13" ht="60" x14ac:dyDescent="0.25">
      <c r="A220" s="5"/>
      <c r="B220" s="5"/>
      <c r="C220" s="5"/>
      <c r="D220" s="5"/>
      <c r="E220" s="5"/>
      <c r="F220" s="5"/>
      <c r="G220" s="4" t="s">
        <v>457</v>
      </c>
      <c r="H220" s="9" t="s">
        <v>480</v>
      </c>
      <c r="I220" s="9" t="s">
        <v>480</v>
      </c>
      <c r="J220" s="4" t="s">
        <v>480</v>
      </c>
      <c r="K220" s="17">
        <v>66553.539999999994</v>
      </c>
      <c r="L220" s="17">
        <v>66553.539999999994</v>
      </c>
      <c r="M220" s="26">
        <f t="shared" si="13"/>
        <v>1</v>
      </c>
    </row>
    <row r="221" spans="1:13" ht="30" x14ac:dyDescent="0.25">
      <c r="A221" s="5"/>
      <c r="B221" s="5"/>
      <c r="C221" s="5"/>
      <c r="D221" s="5"/>
      <c r="E221" s="5"/>
      <c r="F221" s="5"/>
      <c r="G221" s="5"/>
      <c r="H221" s="5"/>
      <c r="I221" s="5"/>
      <c r="J221" s="4" t="s">
        <v>492</v>
      </c>
      <c r="K221" s="17"/>
      <c r="L221" s="17"/>
      <c r="M221" s="26"/>
    </row>
    <row r="222" spans="1:13" ht="75" x14ac:dyDescent="0.25">
      <c r="A222" s="5"/>
      <c r="B222" s="5"/>
      <c r="C222" s="5"/>
      <c r="D222" s="5"/>
      <c r="E222" s="5"/>
      <c r="F222" s="5"/>
      <c r="G222" s="4" t="s">
        <v>462</v>
      </c>
      <c r="H222" s="9" t="s">
        <v>480</v>
      </c>
      <c r="I222" s="9" t="s">
        <v>480</v>
      </c>
      <c r="J222" s="4" t="s">
        <v>480</v>
      </c>
      <c r="K222" s="17">
        <v>30843.9</v>
      </c>
      <c r="L222" s="17">
        <v>30843.9</v>
      </c>
      <c r="M222" s="26">
        <f t="shared" si="13"/>
        <v>1</v>
      </c>
    </row>
    <row r="223" spans="1:13" ht="30" x14ac:dyDescent="0.25">
      <c r="A223" s="5"/>
      <c r="B223" s="5"/>
      <c r="C223" s="5"/>
      <c r="D223" s="5"/>
      <c r="E223" s="5"/>
      <c r="F223" s="5"/>
      <c r="G223" s="5"/>
      <c r="H223" s="5"/>
      <c r="I223" s="5"/>
      <c r="J223" s="4" t="s">
        <v>492</v>
      </c>
      <c r="K223" s="17"/>
      <c r="L223" s="17"/>
      <c r="M223" s="26"/>
    </row>
    <row r="224" spans="1:13" ht="75" x14ac:dyDescent="0.25">
      <c r="A224" s="5"/>
      <c r="B224" s="5"/>
      <c r="C224" s="5"/>
      <c r="D224" s="5"/>
      <c r="E224" s="5"/>
      <c r="F224" s="5"/>
      <c r="G224" s="4" t="s">
        <v>463</v>
      </c>
      <c r="H224" s="9" t="s">
        <v>480</v>
      </c>
      <c r="I224" s="9" t="s">
        <v>480</v>
      </c>
      <c r="J224" s="4" t="s">
        <v>480</v>
      </c>
      <c r="K224" s="17">
        <v>30843.9</v>
      </c>
      <c r="L224" s="17">
        <v>30843.9</v>
      </c>
      <c r="M224" s="26">
        <f t="shared" si="13"/>
        <v>1</v>
      </c>
    </row>
    <row r="225" spans="1:13" ht="30" x14ac:dyDescent="0.25">
      <c r="A225" s="5"/>
      <c r="B225" s="5"/>
      <c r="C225" s="5"/>
      <c r="D225" s="5"/>
      <c r="E225" s="5"/>
      <c r="F225" s="5"/>
      <c r="G225" s="5"/>
      <c r="H225" s="5"/>
      <c r="I225" s="5"/>
      <c r="J225" s="4" t="s">
        <v>492</v>
      </c>
      <c r="K225" s="17"/>
      <c r="L225" s="17"/>
      <c r="M225" s="26"/>
    </row>
    <row r="226" spans="1:13" ht="60" x14ac:dyDescent="0.25">
      <c r="A226" s="5"/>
      <c r="B226" s="5"/>
      <c r="C226" s="5"/>
      <c r="D226" s="5"/>
      <c r="E226" s="5"/>
      <c r="F226" s="5"/>
      <c r="G226" s="4" t="s">
        <v>473</v>
      </c>
      <c r="H226" s="9" t="s">
        <v>480</v>
      </c>
      <c r="I226" s="9" t="s">
        <v>480</v>
      </c>
      <c r="J226" s="4" t="s">
        <v>480</v>
      </c>
      <c r="K226" s="17">
        <v>6854.2</v>
      </c>
      <c r="L226" s="17">
        <v>0</v>
      </c>
      <c r="M226" s="26">
        <f t="shared" si="13"/>
        <v>0</v>
      </c>
    </row>
    <row r="227" spans="1:13" ht="30" x14ac:dyDescent="0.25">
      <c r="A227" s="5"/>
      <c r="B227" s="5"/>
      <c r="C227" s="5"/>
      <c r="D227" s="5"/>
      <c r="E227" s="5"/>
      <c r="F227" s="5"/>
      <c r="G227" s="5"/>
      <c r="H227" s="5"/>
      <c r="I227" s="5"/>
      <c r="J227" s="4" t="s">
        <v>492</v>
      </c>
      <c r="K227" s="17"/>
      <c r="L227" s="17"/>
      <c r="M227" s="26"/>
    </row>
    <row r="228" spans="1:13" ht="75" x14ac:dyDescent="0.25">
      <c r="A228" s="5"/>
      <c r="B228" s="5"/>
      <c r="C228" s="5"/>
      <c r="D228" s="5"/>
      <c r="E228" s="4" t="s">
        <v>17</v>
      </c>
      <c r="F228" s="4" t="s">
        <v>18</v>
      </c>
      <c r="G228" s="4" t="s">
        <v>438</v>
      </c>
      <c r="H228" s="9" t="s">
        <v>480</v>
      </c>
      <c r="I228" s="9" t="s">
        <v>480</v>
      </c>
      <c r="J228" s="4" t="s">
        <v>480</v>
      </c>
      <c r="K228" s="17">
        <v>178921.16</v>
      </c>
      <c r="L228" s="17">
        <v>178921.16</v>
      </c>
      <c r="M228" s="26">
        <f t="shared" si="13"/>
        <v>1</v>
      </c>
    </row>
    <row r="229" spans="1:13" ht="30" x14ac:dyDescent="0.25">
      <c r="A229" s="5"/>
      <c r="B229" s="5"/>
      <c r="C229" s="5"/>
      <c r="D229" s="5"/>
      <c r="E229" s="5"/>
      <c r="F229" s="5"/>
      <c r="G229" s="5"/>
      <c r="H229" s="5"/>
      <c r="I229" s="5"/>
      <c r="J229" s="4" t="s">
        <v>492</v>
      </c>
      <c r="K229" s="17"/>
      <c r="L229" s="17"/>
      <c r="M229" s="26"/>
    </row>
    <row r="230" spans="1:13" ht="45" x14ac:dyDescent="0.25">
      <c r="A230" s="5"/>
      <c r="B230" s="5"/>
      <c r="C230" s="5"/>
      <c r="D230" s="4" t="s">
        <v>56</v>
      </c>
      <c r="E230" s="4" t="s">
        <v>29</v>
      </c>
      <c r="F230" s="4" t="s">
        <v>56</v>
      </c>
      <c r="G230" s="4" t="s">
        <v>451</v>
      </c>
      <c r="H230" s="9">
        <v>1</v>
      </c>
      <c r="I230" s="9">
        <v>1</v>
      </c>
      <c r="J230" s="4" t="s">
        <v>97</v>
      </c>
      <c r="K230" s="17">
        <v>84525.3</v>
      </c>
      <c r="L230" s="17">
        <v>84525.3</v>
      </c>
      <c r="M230" s="26">
        <f t="shared" si="13"/>
        <v>1</v>
      </c>
    </row>
    <row r="231" spans="1:13" ht="45" x14ac:dyDescent="0.25">
      <c r="A231" s="5"/>
      <c r="B231" s="5"/>
      <c r="C231" s="5"/>
      <c r="D231" s="5"/>
      <c r="E231" s="5"/>
      <c r="F231" s="5"/>
      <c r="G231" s="5"/>
      <c r="H231" s="5"/>
      <c r="I231" s="5"/>
      <c r="J231" s="4" t="s">
        <v>497</v>
      </c>
      <c r="K231" s="17"/>
      <c r="L231" s="17"/>
      <c r="M231" s="26"/>
    </row>
    <row r="232" spans="1:13" ht="60" x14ac:dyDescent="0.25">
      <c r="A232" s="5"/>
      <c r="B232" s="5"/>
      <c r="C232" s="5"/>
      <c r="D232" s="4" t="s">
        <v>59</v>
      </c>
      <c r="E232" s="4" t="s">
        <v>29</v>
      </c>
      <c r="F232" s="4" t="s">
        <v>59</v>
      </c>
      <c r="G232" s="4" t="s">
        <v>456</v>
      </c>
      <c r="H232" s="9">
        <v>1</v>
      </c>
      <c r="I232" s="9">
        <v>1</v>
      </c>
      <c r="J232" s="4" t="s">
        <v>97</v>
      </c>
      <c r="K232" s="17">
        <v>72928</v>
      </c>
      <c r="L232" s="17">
        <v>72928</v>
      </c>
      <c r="M232" s="26">
        <f t="shared" si="13"/>
        <v>1</v>
      </c>
    </row>
    <row r="233" spans="1:13" ht="45" x14ac:dyDescent="0.25">
      <c r="A233" s="5"/>
      <c r="B233" s="5"/>
      <c r="C233" s="5"/>
      <c r="D233" s="5"/>
      <c r="E233" s="5"/>
      <c r="F233" s="5"/>
      <c r="G233" s="5"/>
      <c r="H233" s="5"/>
      <c r="I233" s="5"/>
      <c r="J233" s="4" t="s">
        <v>497</v>
      </c>
      <c r="K233" s="17"/>
      <c r="L233" s="17"/>
      <c r="M233" s="26"/>
    </row>
    <row r="234" spans="1:13" ht="75" x14ac:dyDescent="0.25">
      <c r="A234" s="5"/>
      <c r="B234" s="5"/>
      <c r="C234" s="4" t="s">
        <v>466</v>
      </c>
      <c r="D234" s="4" t="s">
        <v>59</v>
      </c>
      <c r="E234" s="4" t="s">
        <v>29</v>
      </c>
      <c r="F234" s="4" t="s">
        <v>59</v>
      </c>
      <c r="G234" s="4" t="s">
        <v>469</v>
      </c>
      <c r="H234" s="9">
        <v>1</v>
      </c>
      <c r="I234" s="9">
        <v>1</v>
      </c>
      <c r="J234" s="4" t="s">
        <v>480</v>
      </c>
      <c r="K234" s="17">
        <v>10438.4</v>
      </c>
      <c r="L234" s="17">
        <v>10438.4</v>
      </c>
      <c r="M234" s="26">
        <f t="shared" si="13"/>
        <v>1</v>
      </c>
    </row>
    <row r="235" spans="1:13" ht="30" x14ac:dyDescent="0.25">
      <c r="A235" s="5"/>
      <c r="B235" s="5"/>
      <c r="C235" s="5"/>
      <c r="D235" s="5"/>
      <c r="E235" s="5"/>
      <c r="F235" s="5"/>
      <c r="G235" s="5"/>
      <c r="H235" s="5"/>
      <c r="I235" s="5"/>
      <c r="J235" s="4" t="s">
        <v>492</v>
      </c>
      <c r="K235" s="17"/>
      <c r="L235" s="17"/>
      <c r="M235" s="26"/>
    </row>
    <row r="236" spans="1:13" ht="60" x14ac:dyDescent="0.25">
      <c r="A236" s="5"/>
      <c r="B236" s="4" t="s">
        <v>433</v>
      </c>
      <c r="C236" s="4" t="s">
        <v>7</v>
      </c>
      <c r="D236" s="4" t="s">
        <v>100</v>
      </c>
      <c r="E236" s="4" t="s">
        <v>17</v>
      </c>
      <c r="F236" s="4" t="s">
        <v>100</v>
      </c>
      <c r="G236" s="4" t="s">
        <v>448</v>
      </c>
      <c r="H236" s="9">
        <v>1</v>
      </c>
      <c r="I236" s="9">
        <v>1</v>
      </c>
      <c r="J236" s="4" t="s">
        <v>68</v>
      </c>
      <c r="K236" s="17">
        <v>114762</v>
      </c>
      <c r="L236" s="17">
        <v>112600.95</v>
      </c>
      <c r="M236" s="26">
        <f t="shared" si="13"/>
        <v>0.98116928948606674</v>
      </c>
    </row>
    <row r="237" spans="1:13" ht="45" x14ac:dyDescent="0.25">
      <c r="A237" s="5"/>
      <c r="B237" s="5"/>
      <c r="C237" s="5"/>
      <c r="D237" s="5"/>
      <c r="E237" s="5"/>
      <c r="F237" s="5"/>
      <c r="G237" s="5"/>
      <c r="H237" s="5"/>
      <c r="I237" s="5"/>
      <c r="J237" s="4" t="s">
        <v>494</v>
      </c>
      <c r="K237" s="17"/>
      <c r="L237" s="17"/>
      <c r="M237" s="26"/>
    </row>
    <row r="238" spans="1:13" ht="60" x14ac:dyDescent="0.25">
      <c r="A238" s="5"/>
      <c r="B238" s="5"/>
      <c r="C238" s="5"/>
      <c r="D238" s="4" t="s">
        <v>18</v>
      </c>
      <c r="E238" s="4" t="s">
        <v>17</v>
      </c>
      <c r="F238" s="4" t="s">
        <v>18</v>
      </c>
      <c r="G238" s="4" t="s">
        <v>434</v>
      </c>
      <c r="H238" s="9">
        <v>1</v>
      </c>
      <c r="I238" s="9">
        <v>1</v>
      </c>
      <c r="J238" s="4" t="s">
        <v>480</v>
      </c>
      <c r="K238" s="17">
        <v>506311.7</v>
      </c>
      <c r="L238" s="17">
        <v>506311.7</v>
      </c>
      <c r="M238" s="26">
        <f t="shared" si="13"/>
        <v>1</v>
      </c>
    </row>
    <row r="239" spans="1:13" ht="30" x14ac:dyDescent="0.25">
      <c r="A239" s="5"/>
      <c r="B239" s="5"/>
      <c r="C239" s="5"/>
      <c r="D239" s="5"/>
      <c r="E239" s="5"/>
      <c r="F239" s="5"/>
      <c r="G239" s="5"/>
      <c r="H239" s="5"/>
      <c r="I239" s="5"/>
      <c r="J239" s="4" t="s">
        <v>492</v>
      </c>
      <c r="K239" s="17"/>
      <c r="L239" s="17"/>
      <c r="M239" s="26"/>
    </row>
    <row r="240" spans="1:13" ht="60" x14ac:dyDescent="0.25">
      <c r="A240" s="5"/>
      <c r="B240" s="5"/>
      <c r="C240" s="5"/>
      <c r="D240" s="4" t="s">
        <v>45</v>
      </c>
      <c r="E240" s="4" t="s">
        <v>17</v>
      </c>
      <c r="F240" s="4" t="s">
        <v>45</v>
      </c>
      <c r="G240" s="4" t="s">
        <v>440</v>
      </c>
      <c r="H240" s="9">
        <v>1</v>
      </c>
      <c r="I240" s="9">
        <v>1</v>
      </c>
      <c r="J240" s="4" t="s">
        <v>97</v>
      </c>
      <c r="K240" s="17">
        <v>164847</v>
      </c>
      <c r="L240" s="17">
        <v>164847</v>
      </c>
      <c r="M240" s="26">
        <f t="shared" si="13"/>
        <v>1</v>
      </c>
    </row>
    <row r="241" spans="1:13" ht="45" x14ac:dyDescent="0.25">
      <c r="A241" s="5"/>
      <c r="B241" s="5"/>
      <c r="C241" s="5"/>
      <c r="D241" s="5"/>
      <c r="E241" s="5"/>
      <c r="F241" s="5"/>
      <c r="G241" s="5"/>
      <c r="H241" s="5"/>
      <c r="I241" s="5"/>
      <c r="J241" s="4" t="s">
        <v>497</v>
      </c>
      <c r="K241" s="17"/>
      <c r="L241" s="17"/>
      <c r="M241" s="26"/>
    </row>
    <row r="242" spans="1:13" ht="45" x14ac:dyDescent="0.25">
      <c r="A242" s="5"/>
      <c r="B242" s="5"/>
      <c r="C242" s="5"/>
      <c r="D242" s="4" t="s">
        <v>25</v>
      </c>
      <c r="E242" s="4" t="s">
        <v>17</v>
      </c>
      <c r="F242" s="4" t="s">
        <v>25</v>
      </c>
      <c r="G242" s="4" t="s">
        <v>442</v>
      </c>
      <c r="H242" s="9">
        <v>1</v>
      </c>
      <c r="I242" s="9">
        <v>1</v>
      </c>
      <c r="J242" s="4" t="s">
        <v>78</v>
      </c>
      <c r="K242" s="17">
        <v>147758.5</v>
      </c>
      <c r="L242" s="17">
        <v>147758.5</v>
      </c>
      <c r="M242" s="26">
        <f t="shared" si="13"/>
        <v>1</v>
      </c>
    </row>
    <row r="243" spans="1:13" ht="45" x14ac:dyDescent="0.25">
      <c r="A243" s="5"/>
      <c r="B243" s="5"/>
      <c r="C243" s="5"/>
      <c r="D243" s="5"/>
      <c r="E243" s="5"/>
      <c r="F243" s="5"/>
      <c r="G243" s="5"/>
      <c r="H243" s="5"/>
      <c r="I243" s="5"/>
      <c r="J243" s="4" t="s">
        <v>491</v>
      </c>
      <c r="K243" s="17"/>
      <c r="L243" s="17"/>
      <c r="M243" s="26"/>
    </row>
    <row r="244" spans="1:13" ht="30" x14ac:dyDescent="0.25">
      <c r="A244" s="5"/>
      <c r="B244" s="5"/>
      <c r="C244" s="5"/>
      <c r="D244" s="4" t="s">
        <v>34</v>
      </c>
      <c r="E244" s="4" t="s">
        <v>17</v>
      </c>
      <c r="F244" s="4" t="s">
        <v>34</v>
      </c>
      <c r="G244" s="4" t="s">
        <v>464</v>
      </c>
      <c r="H244" s="9">
        <v>1</v>
      </c>
      <c r="I244" s="9">
        <v>1</v>
      </c>
      <c r="J244" s="4" t="s">
        <v>480</v>
      </c>
      <c r="K244" s="17">
        <v>30000</v>
      </c>
      <c r="L244" s="17">
        <v>30000</v>
      </c>
      <c r="M244" s="26">
        <f t="shared" si="13"/>
        <v>1</v>
      </c>
    </row>
    <row r="245" spans="1:13" ht="30" x14ac:dyDescent="0.25">
      <c r="A245" s="5"/>
      <c r="B245" s="5"/>
      <c r="C245" s="5"/>
      <c r="D245" s="5"/>
      <c r="E245" s="5"/>
      <c r="F245" s="5"/>
      <c r="G245" s="5"/>
      <c r="H245" s="5"/>
      <c r="I245" s="5"/>
      <c r="J245" s="4" t="s">
        <v>492</v>
      </c>
      <c r="K245" s="17"/>
      <c r="L245" s="17"/>
      <c r="M245" s="26"/>
    </row>
    <row r="246" spans="1:13" ht="60" x14ac:dyDescent="0.25">
      <c r="A246" s="5"/>
      <c r="B246" s="5"/>
      <c r="C246" s="5"/>
      <c r="D246" s="4" t="s">
        <v>41</v>
      </c>
      <c r="E246" s="4" t="s">
        <v>17</v>
      </c>
      <c r="F246" s="4" t="s">
        <v>41</v>
      </c>
      <c r="G246" s="4" t="s">
        <v>443</v>
      </c>
      <c r="H246" s="9">
        <v>1</v>
      </c>
      <c r="I246" s="9">
        <v>1</v>
      </c>
      <c r="J246" s="4" t="s">
        <v>68</v>
      </c>
      <c r="K246" s="17">
        <v>147007.91</v>
      </c>
      <c r="L246" s="17">
        <v>147006.44</v>
      </c>
      <c r="M246" s="26">
        <f t="shared" si="13"/>
        <v>0.9999900005380663</v>
      </c>
    </row>
    <row r="247" spans="1:13" ht="45" x14ac:dyDescent="0.25">
      <c r="A247" s="5"/>
      <c r="B247" s="5"/>
      <c r="C247" s="5"/>
      <c r="D247" s="5"/>
      <c r="E247" s="5"/>
      <c r="F247" s="5"/>
      <c r="G247" s="5"/>
      <c r="H247" s="5"/>
      <c r="I247" s="5"/>
      <c r="J247" s="4" t="s">
        <v>494</v>
      </c>
      <c r="K247" s="17"/>
      <c r="L247" s="17"/>
      <c r="M247" s="26"/>
    </row>
    <row r="248" spans="1:13" ht="45" x14ac:dyDescent="0.25">
      <c r="A248" s="5"/>
      <c r="B248" s="5"/>
      <c r="C248" s="5"/>
      <c r="D248" s="4" t="s">
        <v>56</v>
      </c>
      <c r="E248" s="4" t="s">
        <v>17</v>
      </c>
      <c r="F248" s="4" t="s">
        <v>56</v>
      </c>
      <c r="G248" s="4" t="s">
        <v>449</v>
      </c>
      <c r="H248" s="9">
        <v>1</v>
      </c>
      <c r="I248" s="9">
        <v>1</v>
      </c>
      <c r="J248" s="4" t="s">
        <v>144</v>
      </c>
      <c r="K248" s="17">
        <v>125027.67</v>
      </c>
      <c r="L248" s="17">
        <v>110220.25</v>
      </c>
      <c r="M248" s="26">
        <f t="shared" si="13"/>
        <v>0.881566856360676</v>
      </c>
    </row>
    <row r="249" spans="1:13" ht="45" x14ac:dyDescent="0.25">
      <c r="A249" s="5"/>
      <c r="B249" s="5"/>
      <c r="C249" s="5"/>
      <c r="D249" s="5"/>
      <c r="E249" s="5"/>
      <c r="F249" s="5"/>
      <c r="G249" s="5"/>
      <c r="H249" s="5"/>
      <c r="I249" s="5"/>
      <c r="J249" s="4" t="s">
        <v>495</v>
      </c>
      <c r="K249" s="17"/>
      <c r="L249" s="17"/>
      <c r="M249" s="26"/>
    </row>
    <row r="250" spans="1:13" ht="45" x14ac:dyDescent="0.25">
      <c r="A250" s="5"/>
      <c r="B250" s="5"/>
      <c r="C250" s="5"/>
      <c r="D250" s="4" t="s">
        <v>59</v>
      </c>
      <c r="E250" s="4" t="s">
        <v>17</v>
      </c>
      <c r="F250" s="4" t="s">
        <v>59</v>
      </c>
      <c r="G250" s="4" t="s">
        <v>465</v>
      </c>
      <c r="H250" s="9">
        <v>1</v>
      </c>
      <c r="I250" s="9">
        <v>1</v>
      </c>
      <c r="J250" s="4" t="s">
        <v>144</v>
      </c>
      <c r="K250" s="17">
        <v>38670</v>
      </c>
      <c r="L250" s="17">
        <v>26319.65</v>
      </c>
      <c r="M250" s="26">
        <f t="shared" si="13"/>
        <v>0.68062192914403929</v>
      </c>
    </row>
    <row r="251" spans="1:13" ht="45" x14ac:dyDescent="0.25">
      <c r="A251" s="5"/>
      <c r="B251" s="5"/>
      <c r="C251" s="5"/>
      <c r="D251" s="5"/>
      <c r="E251" s="5"/>
      <c r="F251" s="5"/>
      <c r="G251" s="5"/>
      <c r="H251" s="5"/>
      <c r="I251" s="5"/>
      <c r="J251" s="4" t="s">
        <v>495</v>
      </c>
      <c r="K251" s="17"/>
      <c r="L251" s="17"/>
      <c r="M251" s="26"/>
    </row>
    <row r="252" spans="1:13" ht="75" x14ac:dyDescent="0.25">
      <c r="A252" s="5"/>
      <c r="B252" s="5"/>
      <c r="C252" s="4" t="s">
        <v>466</v>
      </c>
      <c r="D252" s="4" t="s">
        <v>25</v>
      </c>
      <c r="E252" s="4" t="s">
        <v>17</v>
      </c>
      <c r="F252" s="4" t="s">
        <v>25</v>
      </c>
      <c r="G252" s="4" t="s">
        <v>470</v>
      </c>
      <c r="H252" s="9">
        <v>1</v>
      </c>
      <c r="I252" s="9">
        <v>1</v>
      </c>
      <c r="J252" s="4">
        <v>2017</v>
      </c>
      <c r="K252" s="17">
        <v>7395</v>
      </c>
      <c r="L252" s="17">
        <v>7395</v>
      </c>
      <c r="M252" s="26">
        <f t="shared" si="13"/>
        <v>1</v>
      </c>
    </row>
    <row r="253" spans="1:13" ht="30" x14ac:dyDescent="0.25">
      <c r="A253" s="5"/>
      <c r="B253" s="5"/>
      <c r="C253" s="5"/>
      <c r="D253" s="5"/>
      <c r="E253" s="5"/>
      <c r="F253" s="5"/>
      <c r="G253" s="5"/>
      <c r="H253" s="5"/>
      <c r="I253" s="5"/>
      <c r="J253" s="4" t="s">
        <v>489</v>
      </c>
      <c r="K253" s="17"/>
      <c r="L253" s="17"/>
      <c r="M253" s="26"/>
    </row>
    <row r="254" spans="1:13" ht="75" x14ac:dyDescent="0.25">
      <c r="A254" s="5"/>
      <c r="B254" s="4" t="s">
        <v>458</v>
      </c>
      <c r="C254" s="4" t="s">
        <v>7</v>
      </c>
      <c r="D254" s="4" t="s">
        <v>18</v>
      </c>
      <c r="E254" s="4" t="s">
        <v>459</v>
      </c>
      <c r="F254" s="4" t="s">
        <v>10</v>
      </c>
      <c r="G254" s="4" t="s">
        <v>460</v>
      </c>
      <c r="H254" s="9">
        <v>1</v>
      </c>
      <c r="I254" s="9">
        <v>1</v>
      </c>
      <c r="J254" s="4" t="s">
        <v>461</v>
      </c>
      <c r="K254" s="17">
        <v>40331</v>
      </c>
      <c r="L254" s="17">
        <v>38170.75</v>
      </c>
      <c r="M254" s="26">
        <f t="shared" si="13"/>
        <v>0.94643698395774967</v>
      </c>
    </row>
    <row r="255" spans="1:13" ht="45" x14ac:dyDescent="0.25">
      <c r="A255" s="5"/>
      <c r="B255" s="5"/>
      <c r="C255" s="5"/>
      <c r="D255" s="5"/>
      <c r="E255" s="5"/>
      <c r="F255" s="5"/>
      <c r="G255" s="5"/>
      <c r="H255" s="5"/>
      <c r="I255" s="5"/>
      <c r="J255" s="4" t="s">
        <v>500</v>
      </c>
      <c r="K255" s="17"/>
      <c r="L255" s="17"/>
      <c r="M255" s="26"/>
    </row>
    <row r="256" spans="1:13" ht="45" x14ac:dyDescent="0.25">
      <c r="A256" s="5"/>
      <c r="B256" s="5"/>
      <c r="C256" s="4" t="s">
        <v>466</v>
      </c>
      <c r="D256" s="4" t="s">
        <v>45</v>
      </c>
      <c r="E256" s="4" t="s">
        <v>459</v>
      </c>
      <c r="F256" s="4" t="s">
        <v>467</v>
      </c>
      <c r="G256" s="4" t="s">
        <v>468</v>
      </c>
      <c r="H256" s="9" t="s">
        <v>480</v>
      </c>
      <c r="I256" s="9" t="s">
        <v>480</v>
      </c>
      <c r="J256" s="4" t="s">
        <v>480</v>
      </c>
      <c r="K256" s="17">
        <v>20149</v>
      </c>
      <c r="L256" s="17">
        <v>0</v>
      </c>
      <c r="M256" s="26">
        <f t="shared" ref="M256" si="14">L256/K256</f>
        <v>0</v>
      </c>
    </row>
    <row r="257" spans="1:13" ht="30" x14ac:dyDescent="0.25">
      <c r="A257" s="5"/>
      <c r="B257" s="5"/>
      <c r="C257" s="5"/>
      <c r="D257" s="5"/>
      <c r="E257" s="5"/>
      <c r="F257" s="5"/>
      <c r="G257" s="5"/>
      <c r="H257" s="5"/>
      <c r="I257" s="5"/>
      <c r="J257" s="4" t="s">
        <v>492</v>
      </c>
      <c r="K257" s="17"/>
      <c r="L257" s="17"/>
      <c r="M257" s="26"/>
    </row>
    <row r="258" spans="1:13" x14ac:dyDescent="0.25">
      <c r="A258" s="3" t="s">
        <v>476</v>
      </c>
      <c r="B258" s="6"/>
      <c r="C258" s="6"/>
      <c r="D258" s="6"/>
      <c r="E258" s="6"/>
      <c r="F258" s="6"/>
      <c r="G258" s="6"/>
      <c r="H258" s="6"/>
      <c r="I258" s="6"/>
      <c r="J258" s="6"/>
      <c r="K258" s="6">
        <f>SUM(K192:K256)</f>
        <v>3549563.1399999997</v>
      </c>
      <c r="L258" s="15">
        <f>SUM(L192:L256)</f>
        <v>3378372.6199999996</v>
      </c>
      <c r="M258" s="27">
        <f>L258/K258</f>
        <v>0.95177138333704914</v>
      </c>
    </row>
    <row r="259" spans="1:13" ht="90" x14ac:dyDescent="0.25">
      <c r="A259" s="4" t="s">
        <v>87</v>
      </c>
      <c r="B259" s="4" t="s">
        <v>103</v>
      </c>
      <c r="C259" s="4" t="s">
        <v>148</v>
      </c>
      <c r="D259" s="4" t="s">
        <v>18</v>
      </c>
      <c r="E259" s="4" t="s">
        <v>149</v>
      </c>
      <c r="F259" s="4" t="s">
        <v>150</v>
      </c>
      <c r="G259" s="4" t="s">
        <v>151</v>
      </c>
      <c r="H259" s="9" t="s">
        <v>480</v>
      </c>
      <c r="I259" s="9" t="s">
        <v>480</v>
      </c>
      <c r="J259" s="4" t="s">
        <v>480</v>
      </c>
      <c r="K259" s="17">
        <v>5785</v>
      </c>
      <c r="L259" s="17">
        <v>5785</v>
      </c>
      <c r="M259" s="26">
        <f t="shared" ref="M259:M321" si="15">L259/K259</f>
        <v>1</v>
      </c>
    </row>
    <row r="260" spans="1:13" ht="30" x14ac:dyDescent="0.25">
      <c r="A260" s="5"/>
      <c r="B260" s="5"/>
      <c r="C260" s="5"/>
      <c r="D260" s="5"/>
      <c r="E260" s="5"/>
      <c r="F260" s="5"/>
      <c r="G260" s="5"/>
      <c r="H260" s="5"/>
      <c r="I260" s="5"/>
      <c r="J260" s="4" t="s">
        <v>492</v>
      </c>
      <c r="K260" s="17"/>
      <c r="L260" s="17"/>
      <c r="M260" s="26"/>
    </row>
    <row r="261" spans="1:13" ht="30" x14ac:dyDescent="0.25">
      <c r="A261" s="5"/>
      <c r="B261" s="5"/>
      <c r="C261" s="5"/>
      <c r="D261" s="5"/>
      <c r="E261" s="5"/>
      <c r="F261" s="4" t="s">
        <v>280</v>
      </c>
      <c r="G261" s="4" t="s">
        <v>281</v>
      </c>
      <c r="H261" s="9" t="s">
        <v>480</v>
      </c>
      <c r="I261" s="9" t="s">
        <v>480</v>
      </c>
      <c r="J261" s="4" t="s">
        <v>480</v>
      </c>
      <c r="K261" s="17">
        <v>95</v>
      </c>
      <c r="L261" s="17">
        <v>95</v>
      </c>
      <c r="M261" s="26">
        <f t="shared" si="15"/>
        <v>1</v>
      </c>
    </row>
    <row r="262" spans="1:13" ht="30" x14ac:dyDescent="0.25">
      <c r="A262" s="5"/>
      <c r="B262" s="5"/>
      <c r="C262" s="5"/>
      <c r="D262" s="5"/>
      <c r="E262" s="5"/>
      <c r="F262" s="5"/>
      <c r="G262" s="5"/>
      <c r="H262" s="5"/>
      <c r="I262" s="5"/>
      <c r="J262" s="4" t="s">
        <v>492</v>
      </c>
      <c r="K262" s="17"/>
      <c r="L262" s="17"/>
      <c r="M262" s="26"/>
    </row>
    <row r="263" spans="1:13" ht="45" x14ac:dyDescent="0.25">
      <c r="A263" s="5"/>
      <c r="B263" s="5"/>
      <c r="C263" s="5"/>
      <c r="D263" s="4" t="s">
        <v>36</v>
      </c>
      <c r="E263" s="4" t="s">
        <v>149</v>
      </c>
      <c r="F263" s="4" t="s">
        <v>190</v>
      </c>
      <c r="G263" s="4" t="s">
        <v>191</v>
      </c>
      <c r="H263" s="9" t="s">
        <v>480</v>
      </c>
      <c r="I263" s="9" t="s">
        <v>480</v>
      </c>
      <c r="J263" s="4" t="s">
        <v>480</v>
      </c>
      <c r="K263" s="17">
        <v>2553</v>
      </c>
      <c r="L263" s="17">
        <v>2553</v>
      </c>
      <c r="M263" s="26">
        <f t="shared" si="15"/>
        <v>1</v>
      </c>
    </row>
    <row r="264" spans="1:13" ht="30" x14ac:dyDescent="0.25">
      <c r="A264" s="5"/>
      <c r="B264" s="5"/>
      <c r="C264" s="5"/>
      <c r="D264" s="5"/>
      <c r="E264" s="5"/>
      <c r="F264" s="5"/>
      <c r="G264" s="5"/>
      <c r="H264" s="5"/>
      <c r="I264" s="5"/>
      <c r="J264" s="4" t="s">
        <v>492</v>
      </c>
      <c r="K264" s="17"/>
      <c r="L264" s="17"/>
      <c r="M264" s="26"/>
    </row>
    <row r="265" spans="1:13" ht="30" x14ac:dyDescent="0.25">
      <c r="A265" s="5"/>
      <c r="B265" s="5"/>
      <c r="C265" s="5"/>
      <c r="D265" s="5"/>
      <c r="E265" s="5"/>
      <c r="F265" s="4" t="s">
        <v>282</v>
      </c>
      <c r="G265" s="4" t="s">
        <v>283</v>
      </c>
      <c r="H265" s="9" t="s">
        <v>480</v>
      </c>
      <c r="I265" s="9" t="s">
        <v>480</v>
      </c>
      <c r="J265" s="4" t="s">
        <v>480</v>
      </c>
      <c r="K265" s="17">
        <v>95</v>
      </c>
      <c r="L265" s="17">
        <v>95</v>
      </c>
      <c r="M265" s="26">
        <f t="shared" si="15"/>
        <v>1</v>
      </c>
    </row>
    <row r="266" spans="1:13" ht="30" x14ac:dyDescent="0.25">
      <c r="A266" s="5"/>
      <c r="B266" s="5"/>
      <c r="C266" s="5"/>
      <c r="D266" s="5"/>
      <c r="E266" s="5"/>
      <c r="F266" s="5"/>
      <c r="G266" s="5"/>
      <c r="H266" s="5"/>
      <c r="I266" s="5"/>
      <c r="J266" s="4" t="s">
        <v>492</v>
      </c>
      <c r="K266" s="17"/>
      <c r="L266" s="17"/>
      <c r="M266" s="26"/>
    </row>
    <row r="267" spans="1:13" ht="45" x14ac:dyDescent="0.25">
      <c r="A267" s="5"/>
      <c r="B267" s="5"/>
      <c r="C267" s="5"/>
      <c r="D267" s="4" t="s">
        <v>53</v>
      </c>
      <c r="E267" s="4" t="s">
        <v>149</v>
      </c>
      <c r="F267" s="4" t="s">
        <v>63</v>
      </c>
      <c r="G267" s="4" t="s">
        <v>284</v>
      </c>
      <c r="H267" s="9" t="s">
        <v>480</v>
      </c>
      <c r="I267" s="9" t="s">
        <v>480</v>
      </c>
      <c r="J267" s="4" t="s">
        <v>480</v>
      </c>
      <c r="K267" s="17">
        <v>95</v>
      </c>
      <c r="L267" s="17">
        <v>0</v>
      </c>
      <c r="M267" s="26">
        <f t="shared" si="15"/>
        <v>0</v>
      </c>
    </row>
    <row r="268" spans="1:13" ht="30" x14ac:dyDescent="0.25">
      <c r="A268" s="5"/>
      <c r="B268" s="5"/>
      <c r="C268" s="5"/>
      <c r="D268" s="5"/>
      <c r="E268" s="5"/>
      <c r="F268" s="5"/>
      <c r="G268" s="5"/>
      <c r="H268" s="5"/>
      <c r="I268" s="5"/>
      <c r="J268" s="4" t="s">
        <v>492</v>
      </c>
      <c r="K268" s="17"/>
      <c r="L268" s="17"/>
      <c r="M268" s="26"/>
    </row>
    <row r="269" spans="1:13" ht="105" x14ac:dyDescent="0.25">
      <c r="A269" s="5"/>
      <c r="B269" s="5"/>
      <c r="C269" s="5"/>
      <c r="D269" s="4" t="s">
        <v>25</v>
      </c>
      <c r="E269" s="4" t="s">
        <v>149</v>
      </c>
      <c r="F269" s="4" t="s">
        <v>202</v>
      </c>
      <c r="G269" s="4" t="s">
        <v>203</v>
      </c>
      <c r="H269" s="9" t="s">
        <v>480</v>
      </c>
      <c r="I269" s="9" t="s">
        <v>480</v>
      </c>
      <c r="J269" s="4" t="s">
        <v>480</v>
      </c>
      <c r="K269" s="17">
        <v>1792</v>
      </c>
      <c r="L269" s="17">
        <v>1792</v>
      </c>
      <c r="M269" s="26">
        <f t="shared" si="15"/>
        <v>1</v>
      </c>
    </row>
    <row r="270" spans="1:13" ht="30" x14ac:dyDescent="0.25">
      <c r="A270" s="5"/>
      <c r="B270" s="5"/>
      <c r="C270" s="5"/>
      <c r="D270" s="5"/>
      <c r="E270" s="5"/>
      <c r="F270" s="5"/>
      <c r="G270" s="5"/>
      <c r="H270" s="5"/>
      <c r="I270" s="5"/>
      <c r="J270" s="4" t="s">
        <v>492</v>
      </c>
      <c r="K270" s="17"/>
      <c r="L270" s="17"/>
      <c r="M270" s="26"/>
    </row>
    <row r="271" spans="1:13" x14ac:dyDescent="0.25">
      <c r="A271" s="5"/>
      <c r="B271" s="5"/>
      <c r="C271" s="5"/>
      <c r="D271" s="5"/>
      <c r="E271" s="5"/>
      <c r="F271" s="4" t="s">
        <v>285</v>
      </c>
      <c r="G271" s="4" t="s">
        <v>286</v>
      </c>
      <c r="H271" s="9" t="s">
        <v>480</v>
      </c>
      <c r="I271" s="9" t="s">
        <v>480</v>
      </c>
      <c r="J271" s="4" t="s">
        <v>480</v>
      </c>
      <c r="K271" s="17">
        <v>95</v>
      </c>
      <c r="L271" s="17">
        <v>95</v>
      </c>
      <c r="M271" s="26">
        <f t="shared" si="15"/>
        <v>1</v>
      </c>
    </row>
    <row r="272" spans="1:13" ht="30" x14ac:dyDescent="0.25">
      <c r="A272" s="5"/>
      <c r="B272" s="5"/>
      <c r="C272" s="5"/>
      <c r="D272" s="5"/>
      <c r="E272" s="5"/>
      <c r="F272" s="5"/>
      <c r="G272" s="5"/>
      <c r="H272" s="5"/>
      <c r="I272" s="5"/>
      <c r="J272" s="4" t="s">
        <v>492</v>
      </c>
      <c r="K272" s="17"/>
      <c r="L272" s="17"/>
      <c r="M272" s="26"/>
    </row>
    <row r="273" spans="1:13" ht="30" x14ac:dyDescent="0.25">
      <c r="A273" s="5"/>
      <c r="B273" s="5"/>
      <c r="C273" s="5"/>
      <c r="D273" s="5"/>
      <c r="E273" s="5"/>
      <c r="F273" s="4" t="s">
        <v>287</v>
      </c>
      <c r="G273" s="4" t="s">
        <v>288</v>
      </c>
      <c r="H273" s="9" t="s">
        <v>480</v>
      </c>
      <c r="I273" s="9" t="s">
        <v>480</v>
      </c>
      <c r="J273" s="4" t="s">
        <v>480</v>
      </c>
      <c r="K273" s="17">
        <v>95</v>
      </c>
      <c r="L273" s="17">
        <v>95</v>
      </c>
      <c r="M273" s="26">
        <f t="shared" si="15"/>
        <v>1</v>
      </c>
    </row>
    <row r="274" spans="1:13" ht="30" x14ac:dyDescent="0.25">
      <c r="A274" s="5"/>
      <c r="B274" s="5"/>
      <c r="C274" s="5"/>
      <c r="D274" s="5"/>
      <c r="E274" s="5"/>
      <c r="F274" s="5"/>
      <c r="G274" s="5"/>
      <c r="H274" s="5"/>
      <c r="I274" s="5"/>
      <c r="J274" s="4" t="s">
        <v>492</v>
      </c>
      <c r="K274" s="17"/>
      <c r="L274" s="17"/>
      <c r="M274" s="26"/>
    </row>
    <row r="275" spans="1:13" ht="75" x14ac:dyDescent="0.25">
      <c r="A275" s="5"/>
      <c r="B275" s="5"/>
      <c r="C275" s="5"/>
      <c r="D275" s="4" t="s">
        <v>112</v>
      </c>
      <c r="E275" s="4" t="s">
        <v>149</v>
      </c>
      <c r="F275" s="4" t="s">
        <v>188</v>
      </c>
      <c r="G275" s="4" t="s">
        <v>189</v>
      </c>
      <c r="H275" s="9" t="s">
        <v>480</v>
      </c>
      <c r="I275" s="9" t="s">
        <v>480</v>
      </c>
      <c r="J275" s="4" t="s">
        <v>480</v>
      </c>
      <c r="K275" s="17">
        <v>2609</v>
      </c>
      <c r="L275" s="17">
        <v>2609</v>
      </c>
      <c r="M275" s="26">
        <f t="shared" si="15"/>
        <v>1</v>
      </c>
    </row>
    <row r="276" spans="1:13" ht="30" x14ac:dyDescent="0.25">
      <c r="A276" s="5"/>
      <c r="B276" s="5"/>
      <c r="C276" s="5"/>
      <c r="D276" s="5"/>
      <c r="E276" s="5"/>
      <c r="F276" s="5"/>
      <c r="G276" s="5"/>
      <c r="H276" s="5"/>
      <c r="I276" s="5"/>
      <c r="J276" s="4" t="s">
        <v>492</v>
      </c>
      <c r="K276" s="17"/>
      <c r="L276" s="17"/>
      <c r="M276" s="26"/>
    </row>
    <row r="277" spans="1:13" ht="60" x14ac:dyDescent="0.25">
      <c r="A277" s="5"/>
      <c r="B277" s="5"/>
      <c r="C277" s="5"/>
      <c r="D277" s="5"/>
      <c r="E277" s="5"/>
      <c r="F277" s="4" t="s">
        <v>289</v>
      </c>
      <c r="G277" s="4" t="s">
        <v>290</v>
      </c>
      <c r="H277" s="9" t="s">
        <v>480</v>
      </c>
      <c r="I277" s="9" t="s">
        <v>480</v>
      </c>
      <c r="J277" s="4" t="s">
        <v>480</v>
      </c>
      <c r="K277" s="17">
        <v>95</v>
      </c>
      <c r="L277" s="17">
        <v>0</v>
      </c>
      <c r="M277" s="26">
        <f t="shared" si="15"/>
        <v>0</v>
      </c>
    </row>
    <row r="278" spans="1:13" ht="30" x14ac:dyDescent="0.25">
      <c r="A278" s="5"/>
      <c r="B278" s="5"/>
      <c r="C278" s="5"/>
      <c r="D278" s="5"/>
      <c r="E278" s="5"/>
      <c r="F278" s="5"/>
      <c r="G278" s="5"/>
      <c r="H278" s="5"/>
      <c r="I278" s="5"/>
      <c r="J278" s="4" t="s">
        <v>492</v>
      </c>
      <c r="K278" s="17"/>
      <c r="L278" s="17"/>
      <c r="M278" s="26"/>
    </row>
    <row r="279" spans="1:13" ht="75" x14ac:dyDescent="0.25">
      <c r="A279" s="5"/>
      <c r="B279" s="5"/>
      <c r="C279" s="5"/>
      <c r="D279" s="5"/>
      <c r="E279" s="5"/>
      <c r="F279" s="5"/>
      <c r="G279" s="4" t="s">
        <v>291</v>
      </c>
      <c r="H279" s="9" t="s">
        <v>480</v>
      </c>
      <c r="I279" s="9" t="s">
        <v>480</v>
      </c>
      <c r="J279" s="4" t="s">
        <v>480</v>
      </c>
      <c r="K279" s="17">
        <v>95</v>
      </c>
      <c r="L279" s="17">
        <v>0</v>
      </c>
      <c r="M279" s="26">
        <f t="shared" si="15"/>
        <v>0</v>
      </c>
    </row>
    <row r="280" spans="1:13" ht="30" x14ac:dyDescent="0.25">
      <c r="A280" s="5"/>
      <c r="B280" s="5"/>
      <c r="C280" s="5"/>
      <c r="D280" s="5"/>
      <c r="E280" s="5"/>
      <c r="F280" s="5"/>
      <c r="G280" s="5"/>
      <c r="H280" s="5"/>
      <c r="I280" s="5"/>
      <c r="J280" s="4" t="s">
        <v>492</v>
      </c>
      <c r="K280" s="17"/>
      <c r="L280" s="17"/>
      <c r="M280" s="26"/>
    </row>
    <row r="281" spans="1:13" ht="45" x14ac:dyDescent="0.25">
      <c r="A281" s="5"/>
      <c r="B281" s="5"/>
      <c r="C281" s="5"/>
      <c r="D281" s="5"/>
      <c r="E281" s="5"/>
      <c r="F281" s="5"/>
      <c r="G281" s="4" t="s">
        <v>292</v>
      </c>
      <c r="H281" s="9" t="s">
        <v>480</v>
      </c>
      <c r="I281" s="9" t="s">
        <v>480</v>
      </c>
      <c r="J281" s="4" t="s">
        <v>480</v>
      </c>
      <c r="K281" s="17">
        <v>95</v>
      </c>
      <c r="L281" s="17">
        <v>0</v>
      </c>
      <c r="M281" s="26">
        <f t="shared" si="15"/>
        <v>0</v>
      </c>
    </row>
    <row r="282" spans="1:13" ht="30" x14ac:dyDescent="0.25">
      <c r="A282" s="5"/>
      <c r="B282" s="5"/>
      <c r="C282" s="5"/>
      <c r="D282" s="5"/>
      <c r="E282" s="5"/>
      <c r="F282" s="5"/>
      <c r="G282" s="5"/>
      <c r="H282" s="5"/>
      <c r="I282" s="5"/>
      <c r="J282" s="4" t="s">
        <v>492</v>
      </c>
      <c r="K282" s="17"/>
      <c r="L282" s="17"/>
      <c r="M282" s="26"/>
    </row>
    <row r="283" spans="1:13" ht="45" x14ac:dyDescent="0.25">
      <c r="A283" s="5"/>
      <c r="B283" s="5"/>
      <c r="C283" s="5"/>
      <c r="D283" s="4" t="s">
        <v>41</v>
      </c>
      <c r="E283" s="4" t="s">
        <v>149</v>
      </c>
      <c r="F283" s="4" t="s">
        <v>41</v>
      </c>
      <c r="G283" s="4" t="s">
        <v>294</v>
      </c>
      <c r="H283" s="9" t="s">
        <v>480</v>
      </c>
      <c r="I283" s="9" t="s">
        <v>480</v>
      </c>
      <c r="J283" s="4" t="s">
        <v>480</v>
      </c>
      <c r="K283" s="17">
        <v>95</v>
      </c>
      <c r="L283" s="17">
        <v>0</v>
      </c>
      <c r="M283" s="26">
        <f t="shared" si="15"/>
        <v>0</v>
      </c>
    </row>
    <row r="284" spans="1:13" ht="30" x14ac:dyDescent="0.25">
      <c r="A284" s="5"/>
      <c r="B284" s="5"/>
      <c r="C284" s="5"/>
      <c r="D284" s="5"/>
      <c r="E284" s="5"/>
      <c r="F284" s="5"/>
      <c r="G284" s="5"/>
      <c r="H284" s="5"/>
      <c r="I284" s="5"/>
      <c r="J284" s="4" t="s">
        <v>492</v>
      </c>
      <c r="K284" s="17"/>
      <c r="L284" s="17"/>
      <c r="M284" s="26"/>
    </row>
    <row r="285" spans="1:13" ht="30" x14ac:dyDescent="0.25">
      <c r="A285" s="5"/>
      <c r="B285" s="5"/>
      <c r="C285" s="5"/>
      <c r="D285" s="5"/>
      <c r="E285" s="5"/>
      <c r="F285" s="4" t="s">
        <v>130</v>
      </c>
      <c r="G285" s="4" t="s">
        <v>293</v>
      </c>
      <c r="H285" s="9" t="s">
        <v>480</v>
      </c>
      <c r="I285" s="9" t="s">
        <v>480</v>
      </c>
      <c r="J285" s="4" t="s">
        <v>480</v>
      </c>
      <c r="K285" s="17">
        <v>95</v>
      </c>
      <c r="L285" s="17">
        <v>0</v>
      </c>
      <c r="M285" s="26">
        <f t="shared" si="15"/>
        <v>0</v>
      </c>
    </row>
    <row r="286" spans="1:13" ht="30" x14ac:dyDescent="0.25">
      <c r="A286" s="5"/>
      <c r="B286" s="5"/>
      <c r="C286" s="5"/>
      <c r="D286" s="5"/>
      <c r="E286" s="5"/>
      <c r="F286" s="5"/>
      <c r="G286" s="5"/>
      <c r="H286" s="5"/>
      <c r="I286" s="5"/>
      <c r="J286" s="4" t="s">
        <v>492</v>
      </c>
      <c r="K286" s="17"/>
      <c r="L286" s="17"/>
      <c r="M286" s="26"/>
    </row>
    <row r="287" spans="1:13" ht="45" x14ac:dyDescent="0.25">
      <c r="A287" s="5"/>
      <c r="B287" s="5"/>
      <c r="C287" s="5"/>
      <c r="D287" s="5"/>
      <c r="E287" s="5"/>
      <c r="F287" s="5"/>
      <c r="G287" s="4" t="s">
        <v>295</v>
      </c>
      <c r="H287" s="9" t="s">
        <v>480</v>
      </c>
      <c r="I287" s="9" t="s">
        <v>480</v>
      </c>
      <c r="J287" s="4" t="s">
        <v>480</v>
      </c>
      <c r="K287" s="17">
        <v>95</v>
      </c>
      <c r="L287" s="17">
        <v>0</v>
      </c>
      <c r="M287" s="26">
        <f t="shared" si="15"/>
        <v>0</v>
      </c>
    </row>
    <row r="288" spans="1:13" ht="30" x14ac:dyDescent="0.25">
      <c r="A288" s="5"/>
      <c r="B288" s="5"/>
      <c r="C288" s="5"/>
      <c r="D288" s="5"/>
      <c r="E288" s="5"/>
      <c r="F288" s="5"/>
      <c r="G288" s="5"/>
      <c r="H288" s="5"/>
      <c r="I288" s="5"/>
      <c r="J288" s="4" t="s">
        <v>492</v>
      </c>
      <c r="K288" s="17"/>
      <c r="L288" s="17"/>
      <c r="M288" s="26"/>
    </row>
    <row r="289" spans="1:13" ht="60" x14ac:dyDescent="0.25">
      <c r="A289" s="5"/>
      <c r="B289" s="5"/>
      <c r="C289" s="5"/>
      <c r="D289" s="4" t="s">
        <v>56</v>
      </c>
      <c r="E289" s="4" t="s">
        <v>149</v>
      </c>
      <c r="F289" s="4" t="s">
        <v>56</v>
      </c>
      <c r="G289" s="4" t="s">
        <v>221</v>
      </c>
      <c r="H289" s="9" t="s">
        <v>480</v>
      </c>
      <c r="I289" s="9" t="s">
        <v>480</v>
      </c>
      <c r="J289" s="4" t="s">
        <v>480</v>
      </c>
      <c r="K289" s="17">
        <v>1197</v>
      </c>
      <c r="L289" s="17">
        <v>0</v>
      </c>
      <c r="M289" s="26">
        <f t="shared" si="15"/>
        <v>0</v>
      </c>
    </row>
    <row r="290" spans="1:13" ht="30" x14ac:dyDescent="0.25">
      <c r="A290" s="5"/>
      <c r="B290" s="5"/>
      <c r="C290" s="5"/>
      <c r="D290" s="5"/>
      <c r="E290" s="5"/>
      <c r="F290" s="5"/>
      <c r="G290" s="5"/>
      <c r="H290" s="5"/>
      <c r="I290" s="5"/>
      <c r="J290" s="4" t="s">
        <v>492</v>
      </c>
      <c r="K290" s="17"/>
      <c r="L290" s="17"/>
      <c r="M290" s="26"/>
    </row>
    <row r="291" spans="1:13" ht="45" x14ac:dyDescent="0.25">
      <c r="A291" s="5"/>
      <c r="B291" s="5"/>
      <c r="C291" s="5"/>
      <c r="D291" s="4" t="s">
        <v>43</v>
      </c>
      <c r="E291" s="4" t="s">
        <v>149</v>
      </c>
      <c r="F291" s="4" t="s">
        <v>43</v>
      </c>
      <c r="G291" s="4" t="s">
        <v>204</v>
      </c>
      <c r="H291" s="9" t="s">
        <v>480</v>
      </c>
      <c r="I291" s="9" t="s">
        <v>480</v>
      </c>
      <c r="J291" s="4" t="s">
        <v>480</v>
      </c>
      <c r="K291" s="17">
        <v>1752</v>
      </c>
      <c r="L291" s="17">
        <v>1752</v>
      </c>
      <c r="M291" s="26">
        <f t="shared" si="15"/>
        <v>1</v>
      </c>
    </row>
    <row r="292" spans="1:13" ht="30" x14ac:dyDescent="0.25">
      <c r="A292" s="5"/>
      <c r="B292" s="5"/>
      <c r="C292" s="5"/>
      <c r="D292" s="5"/>
      <c r="E292" s="5"/>
      <c r="F292" s="5"/>
      <c r="G292" s="5"/>
      <c r="H292" s="5"/>
      <c r="I292" s="5"/>
      <c r="J292" s="4" t="s">
        <v>492</v>
      </c>
      <c r="K292" s="17"/>
      <c r="L292" s="17"/>
      <c r="M292" s="26"/>
    </row>
    <row r="293" spans="1:13" ht="30" x14ac:dyDescent="0.25">
      <c r="A293" s="5"/>
      <c r="B293" s="5"/>
      <c r="C293" s="4" t="s">
        <v>104</v>
      </c>
      <c r="D293" s="4" t="s">
        <v>158</v>
      </c>
      <c r="E293" s="4" t="s">
        <v>105</v>
      </c>
      <c r="F293" s="4" t="s">
        <v>158</v>
      </c>
      <c r="G293" s="4" t="s">
        <v>181</v>
      </c>
      <c r="H293" s="9">
        <v>1</v>
      </c>
      <c r="I293" s="9">
        <v>1</v>
      </c>
      <c r="J293" s="4" t="s">
        <v>480</v>
      </c>
      <c r="K293" s="17">
        <v>3189.5</v>
      </c>
      <c r="L293" s="17">
        <v>3189.5</v>
      </c>
      <c r="M293" s="26">
        <f t="shared" si="15"/>
        <v>1</v>
      </c>
    </row>
    <row r="294" spans="1:13" ht="30" x14ac:dyDescent="0.25">
      <c r="A294" s="5"/>
      <c r="B294" s="5"/>
      <c r="C294" s="5"/>
      <c r="D294" s="5"/>
      <c r="E294" s="5"/>
      <c r="F294" s="5"/>
      <c r="G294" s="5"/>
      <c r="H294" s="5"/>
      <c r="I294" s="5"/>
      <c r="J294" s="4" t="s">
        <v>492</v>
      </c>
      <c r="K294" s="17"/>
      <c r="L294" s="17"/>
      <c r="M294" s="26"/>
    </row>
    <row r="295" spans="1:13" ht="45" x14ac:dyDescent="0.25">
      <c r="A295" s="5"/>
      <c r="B295" s="5"/>
      <c r="C295" s="5"/>
      <c r="D295" s="5"/>
      <c r="E295" s="5"/>
      <c r="F295" s="4" t="s">
        <v>159</v>
      </c>
      <c r="G295" s="4" t="s">
        <v>160</v>
      </c>
      <c r="H295" s="9">
        <v>1</v>
      </c>
      <c r="I295" s="9">
        <v>1</v>
      </c>
      <c r="J295" s="4" t="s">
        <v>480</v>
      </c>
      <c r="K295" s="17">
        <v>4387</v>
      </c>
      <c r="L295" s="17">
        <v>4387</v>
      </c>
      <c r="M295" s="26">
        <f t="shared" si="15"/>
        <v>1</v>
      </c>
    </row>
    <row r="296" spans="1:13" ht="30" x14ac:dyDescent="0.25">
      <c r="A296" s="5"/>
      <c r="B296" s="5"/>
      <c r="C296" s="5"/>
      <c r="D296" s="5"/>
      <c r="E296" s="5"/>
      <c r="F296" s="5"/>
      <c r="G296" s="5"/>
      <c r="H296" s="5"/>
      <c r="I296" s="5"/>
      <c r="J296" s="4" t="s">
        <v>492</v>
      </c>
      <c r="K296" s="17"/>
      <c r="L296" s="17"/>
      <c r="M296" s="26"/>
    </row>
    <row r="297" spans="1:13" ht="60" x14ac:dyDescent="0.25">
      <c r="A297" s="5"/>
      <c r="B297" s="5"/>
      <c r="C297" s="5"/>
      <c r="D297" s="4" t="s">
        <v>100</v>
      </c>
      <c r="E297" s="4" t="s">
        <v>105</v>
      </c>
      <c r="F297" s="4" t="s">
        <v>252</v>
      </c>
      <c r="G297" s="4" t="s">
        <v>253</v>
      </c>
      <c r="H297" s="9">
        <v>1</v>
      </c>
      <c r="I297" s="9">
        <v>1</v>
      </c>
      <c r="J297" s="4" t="s">
        <v>480</v>
      </c>
      <c r="K297" s="17">
        <v>581</v>
      </c>
      <c r="L297" s="17">
        <v>581</v>
      </c>
      <c r="M297" s="26">
        <f t="shared" si="15"/>
        <v>1</v>
      </c>
    </row>
    <row r="298" spans="1:13" ht="30" x14ac:dyDescent="0.25">
      <c r="A298" s="5"/>
      <c r="B298" s="5"/>
      <c r="C298" s="5"/>
      <c r="D298" s="5"/>
      <c r="E298" s="5"/>
      <c r="F298" s="5"/>
      <c r="G298" s="5"/>
      <c r="H298" s="5"/>
      <c r="I298" s="5"/>
      <c r="J298" s="4" t="s">
        <v>492</v>
      </c>
      <c r="K298" s="17"/>
      <c r="L298" s="17"/>
      <c r="M298" s="26"/>
    </row>
    <row r="299" spans="1:13" ht="60" x14ac:dyDescent="0.25">
      <c r="A299" s="5"/>
      <c r="B299" s="5"/>
      <c r="C299" s="5"/>
      <c r="D299" s="5"/>
      <c r="E299" s="5"/>
      <c r="F299" s="4" t="s">
        <v>212</v>
      </c>
      <c r="G299" s="4" t="s">
        <v>263</v>
      </c>
      <c r="H299" s="9">
        <v>1</v>
      </c>
      <c r="I299" s="9">
        <v>1</v>
      </c>
      <c r="J299" s="4" t="s">
        <v>480</v>
      </c>
      <c r="K299" s="17">
        <v>446</v>
      </c>
      <c r="L299" s="17">
        <v>446</v>
      </c>
      <c r="M299" s="26">
        <f t="shared" si="15"/>
        <v>1</v>
      </c>
    </row>
    <row r="300" spans="1:13" ht="30" x14ac:dyDescent="0.25">
      <c r="A300" s="5"/>
      <c r="B300" s="5"/>
      <c r="C300" s="5"/>
      <c r="D300" s="5"/>
      <c r="E300" s="5"/>
      <c r="F300" s="5"/>
      <c r="G300" s="5"/>
      <c r="H300" s="5"/>
      <c r="I300" s="5"/>
      <c r="J300" s="4" t="s">
        <v>492</v>
      </c>
      <c r="K300" s="17"/>
      <c r="L300" s="17"/>
      <c r="M300" s="26"/>
    </row>
    <row r="301" spans="1:13" ht="45" x14ac:dyDescent="0.25">
      <c r="A301" s="5"/>
      <c r="B301" s="5"/>
      <c r="C301" s="5"/>
      <c r="D301" s="5"/>
      <c r="E301" s="5"/>
      <c r="F301" s="5"/>
      <c r="G301" s="4" t="s">
        <v>248</v>
      </c>
      <c r="H301" s="9">
        <v>1</v>
      </c>
      <c r="I301" s="9">
        <v>1</v>
      </c>
      <c r="J301" s="4" t="s">
        <v>480</v>
      </c>
      <c r="K301" s="17">
        <v>752</v>
      </c>
      <c r="L301" s="17">
        <v>752</v>
      </c>
      <c r="M301" s="26">
        <f t="shared" si="15"/>
        <v>1</v>
      </c>
    </row>
    <row r="302" spans="1:13" ht="30" x14ac:dyDescent="0.25">
      <c r="A302" s="5"/>
      <c r="B302" s="5"/>
      <c r="C302" s="5"/>
      <c r="D302" s="5"/>
      <c r="E302" s="5"/>
      <c r="F302" s="5"/>
      <c r="G302" s="5"/>
      <c r="H302" s="5"/>
      <c r="I302" s="5"/>
      <c r="J302" s="4" t="s">
        <v>492</v>
      </c>
      <c r="K302" s="17"/>
      <c r="L302" s="17"/>
      <c r="M302" s="26"/>
    </row>
    <row r="303" spans="1:13" ht="30" x14ac:dyDescent="0.25">
      <c r="A303" s="5"/>
      <c r="B303" s="5"/>
      <c r="C303" s="5"/>
      <c r="D303" s="5"/>
      <c r="E303" s="5"/>
      <c r="F303" s="5"/>
      <c r="G303" s="4" t="s">
        <v>255</v>
      </c>
      <c r="H303" s="9">
        <v>1</v>
      </c>
      <c r="I303" s="9">
        <v>1</v>
      </c>
      <c r="J303" s="4" t="s">
        <v>480</v>
      </c>
      <c r="K303" s="17">
        <v>572</v>
      </c>
      <c r="L303" s="17">
        <v>0</v>
      </c>
      <c r="M303" s="26">
        <f t="shared" si="15"/>
        <v>0</v>
      </c>
    </row>
    <row r="304" spans="1:13" ht="30" x14ac:dyDescent="0.25">
      <c r="A304" s="5"/>
      <c r="B304" s="5"/>
      <c r="C304" s="5"/>
      <c r="D304" s="5"/>
      <c r="E304" s="5"/>
      <c r="F304" s="5"/>
      <c r="G304" s="5"/>
      <c r="H304" s="5"/>
      <c r="I304" s="5"/>
      <c r="J304" s="4" t="s">
        <v>492</v>
      </c>
      <c r="K304" s="17"/>
      <c r="L304" s="17"/>
      <c r="M304" s="26"/>
    </row>
    <row r="305" spans="1:13" ht="75" x14ac:dyDescent="0.25">
      <c r="A305" s="5"/>
      <c r="B305" s="5"/>
      <c r="C305" s="5"/>
      <c r="D305" s="5"/>
      <c r="E305" s="5"/>
      <c r="F305" s="5"/>
      <c r="G305" s="4" t="s">
        <v>243</v>
      </c>
      <c r="H305" s="9">
        <v>1</v>
      </c>
      <c r="I305" s="9">
        <v>1</v>
      </c>
      <c r="J305" s="4" t="s">
        <v>480</v>
      </c>
      <c r="K305" s="17">
        <v>838</v>
      </c>
      <c r="L305" s="17">
        <v>838</v>
      </c>
      <c r="M305" s="26">
        <f t="shared" si="15"/>
        <v>1</v>
      </c>
    </row>
    <row r="306" spans="1:13" ht="30" x14ac:dyDescent="0.25">
      <c r="A306" s="5"/>
      <c r="B306" s="5"/>
      <c r="C306" s="5"/>
      <c r="D306" s="5"/>
      <c r="E306" s="5"/>
      <c r="F306" s="5"/>
      <c r="G306" s="5"/>
      <c r="H306" s="5"/>
      <c r="I306" s="5"/>
      <c r="J306" s="4" t="s">
        <v>492</v>
      </c>
      <c r="K306" s="17"/>
      <c r="L306" s="17"/>
      <c r="M306" s="26"/>
    </row>
    <row r="307" spans="1:13" ht="45" x14ac:dyDescent="0.25">
      <c r="A307" s="5"/>
      <c r="B307" s="5"/>
      <c r="C307" s="5"/>
      <c r="D307" s="5"/>
      <c r="E307" s="5"/>
      <c r="F307" s="5"/>
      <c r="G307" s="4" t="s">
        <v>266</v>
      </c>
      <c r="H307" s="9">
        <v>1</v>
      </c>
      <c r="I307" s="9">
        <v>1</v>
      </c>
      <c r="J307" s="4" t="s">
        <v>480</v>
      </c>
      <c r="K307" s="17">
        <v>307</v>
      </c>
      <c r="L307" s="17">
        <v>0</v>
      </c>
      <c r="M307" s="26">
        <f t="shared" si="15"/>
        <v>0</v>
      </c>
    </row>
    <row r="308" spans="1:13" ht="30" x14ac:dyDescent="0.25">
      <c r="A308" s="5"/>
      <c r="B308" s="5"/>
      <c r="C308" s="5"/>
      <c r="D308" s="5"/>
      <c r="E308" s="5"/>
      <c r="F308" s="5"/>
      <c r="G308" s="5"/>
      <c r="H308" s="5"/>
      <c r="I308" s="5"/>
      <c r="J308" s="4" t="s">
        <v>492</v>
      </c>
      <c r="K308" s="17"/>
      <c r="L308" s="17"/>
      <c r="M308" s="26"/>
    </row>
    <row r="309" spans="1:13" ht="30" x14ac:dyDescent="0.25">
      <c r="A309" s="5"/>
      <c r="B309" s="5"/>
      <c r="C309" s="5"/>
      <c r="D309" s="5"/>
      <c r="E309" s="5"/>
      <c r="F309" s="5"/>
      <c r="G309" s="4" t="s">
        <v>215</v>
      </c>
      <c r="H309" s="9">
        <v>1</v>
      </c>
      <c r="I309" s="9">
        <v>1</v>
      </c>
      <c r="J309" s="4" t="s">
        <v>480</v>
      </c>
      <c r="K309" s="17">
        <v>1532</v>
      </c>
      <c r="L309" s="17">
        <v>0</v>
      </c>
      <c r="M309" s="26">
        <f t="shared" si="15"/>
        <v>0</v>
      </c>
    </row>
    <row r="310" spans="1:13" ht="30" x14ac:dyDescent="0.25">
      <c r="A310" s="5"/>
      <c r="B310" s="5"/>
      <c r="C310" s="5"/>
      <c r="D310" s="5"/>
      <c r="E310" s="5"/>
      <c r="F310" s="5"/>
      <c r="G310" s="5"/>
      <c r="H310" s="5"/>
      <c r="I310" s="5"/>
      <c r="J310" s="4" t="s">
        <v>492</v>
      </c>
      <c r="K310" s="17"/>
      <c r="L310" s="17"/>
      <c r="M310" s="26"/>
    </row>
    <row r="311" spans="1:13" ht="45" x14ac:dyDescent="0.25">
      <c r="A311" s="5"/>
      <c r="B311" s="5"/>
      <c r="C311" s="5"/>
      <c r="D311" s="5"/>
      <c r="E311" s="5"/>
      <c r="F311" s="5"/>
      <c r="G311" s="4" t="s">
        <v>247</v>
      </c>
      <c r="H311" s="9">
        <v>1</v>
      </c>
      <c r="I311" s="9">
        <v>1</v>
      </c>
      <c r="J311" s="4" t="s">
        <v>480</v>
      </c>
      <c r="K311" s="17">
        <v>780</v>
      </c>
      <c r="L311" s="17">
        <v>780</v>
      </c>
      <c r="M311" s="26">
        <f t="shared" si="15"/>
        <v>1</v>
      </c>
    </row>
    <row r="312" spans="1:13" ht="30" x14ac:dyDescent="0.25">
      <c r="A312" s="5"/>
      <c r="B312" s="5"/>
      <c r="C312" s="5"/>
      <c r="D312" s="5"/>
      <c r="E312" s="5"/>
      <c r="F312" s="5"/>
      <c r="G312" s="5"/>
      <c r="H312" s="5"/>
      <c r="I312" s="5"/>
      <c r="J312" s="4" t="s">
        <v>492</v>
      </c>
      <c r="K312" s="17"/>
      <c r="L312" s="17"/>
      <c r="M312" s="26"/>
    </row>
    <row r="313" spans="1:13" ht="30" x14ac:dyDescent="0.25">
      <c r="A313" s="5"/>
      <c r="B313" s="5"/>
      <c r="C313" s="5"/>
      <c r="D313" s="5"/>
      <c r="E313" s="5"/>
      <c r="F313" s="5"/>
      <c r="G313" s="4" t="s">
        <v>235</v>
      </c>
      <c r="H313" s="9">
        <v>1</v>
      </c>
      <c r="I313" s="9">
        <v>1</v>
      </c>
      <c r="J313" s="4" t="s">
        <v>480</v>
      </c>
      <c r="K313" s="17">
        <v>970</v>
      </c>
      <c r="L313" s="17">
        <v>0</v>
      </c>
      <c r="M313" s="26">
        <f t="shared" si="15"/>
        <v>0</v>
      </c>
    </row>
    <row r="314" spans="1:13" ht="30" x14ac:dyDescent="0.25">
      <c r="A314" s="5"/>
      <c r="B314" s="5"/>
      <c r="C314" s="5"/>
      <c r="D314" s="5"/>
      <c r="E314" s="5"/>
      <c r="F314" s="5"/>
      <c r="G314" s="5"/>
      <c r="H314" s="5"/>
      <c r="I314" s="5"/>
      <c r="J314" s="4" t="s">
        <v>492</v>
      </c>
      <c r="K314" s="17"/>
      <c r="L314" s="17"/>
      <c r="M314" s="26"/>
    </row>
    <row r="315" spans="1:13" ht="30" x14ac:dyDescent="0.25">
      <c r="A315" s="5"/>
      <c r="B315" s="5"/>
      <c r="C315" s="5"/>
      <c r="D315" s="5"/>
      <c r="E315" s="5"/>
      <c r="F315" s="5"/>
      <c r="G315" s="4" t="s">
        <v>264</v>
      </c>
      <c r="H315" s="9">
        <v>1</v>
      </c>
      <c r="I315" s="9">
        <v>1</v>
      </c>
      <c r="J315" s="4" t="s">
        <v>480</v>
      </c>
      <c r="K315" s="17">
        <v>372</v>
      </c>
      <c r="L315" s="17">
        <v>0</v>
      </c>
      <c r="M315" s="26">
        <f t="shared" si="15"/>
        <v>0</v>
      </c>
    </row>
    <row r="316" spans="1:13" ht="30" x14ac:dyDescent="0.25">
      <c r="A316" s="5"/>
      <c r="B316" s="5"/>
      <c r="C316" s="5"/>
      <c r="D316" s="5"/>
      <c r="E316" s="5"/>
      <c r="F316" s="5"/>
      <c r="G316" s="5"/>
      <c r="H316" s="5"/>
      <c r="I316" s="5"/>
      <c r="J316" s="4" t="s">
        <v>492</v>
      </c>
      <c r="K316" s="17"/>
      <c r="L316" s="17"/>
      <c r="M316" s="26"/>
    </row>
    <row r="317" spans="1:13" ht="45" x14ac:dyDescent="0.25">
      <c r="A317" s="5"/>
      <c r="B317" s="5"/>
      <c r="C317" s="5"/>
      <c r="D317" s="5"/>
      <c r="E317" s="5"/>
      <c r="F317" s="5"/>
      <c r="G317" s="4" t="s">
        <v>267</v>
      </c>
      <c r="H317" s="9">
        <v>1</v>
      </c>
      <c r="I317" s="9">
        <v>1</v>
      </c>
      <c r="J317" s="4" t="s">
        <v>480</v>
      </c>
      <c r="K317" s="17">
        <v>284</v>
      </c>
      <c r="L317" s="17">
        <v>284</v>
      </c>
      <c r="M317" s="26">
        <f t="shared" si="15"/>
        <v>1</v>
      </c>
    </row>
    <row r="318" spans="1:13" ht="30" x14ac:dyDescent="0.25">
      <c r="A318" s="5"/>
      <c r="B318" s="5"/>
      <c r="C318" s="5"/>
      <c r="D318" s="5"/>
      <c r="E318" s="5"/>
      <c r="F318" s="5"/>
      <c r="G318" s="5"/>
      <c r="H318" s="5"/>
      <c r="I318" s="5"/>
      <c r="J318" s="4" t="s">
        <v>492</v>
      </c>
      <c r="K318" s="17"/>
      <c r="L318" s="17"/>
      <c r="M318" s="26"/>
    </row>
    <row r="319" spans="1:13" ht="45" x14ac:dyDescent="0.25">
      <c r="A319" s="5"/>
      <c r="B319" s="5"/>
      <c r="C319" s="5"/>
      <c r="D319" s="5"/>
      <c r="E319" s="5"/>
      <c r="F319" s="5"/>
      <c r="G319" s="4" t="s">
        <v>213</v>
      </c>
      <c r="H319" s="9">
        <v>1</v>
      </c>
      <c r="I319" s="9">
        <v>1</v>
      </c>
      <c r="J319" s="4" t="s">
        <v>480</v>
      </c>
      <c r="K319" s="17">
        <v>1541</v>
      </c>
      <c r="L319" s="17">
        <v>1541</v>
      </c>
      <c r="M319" s="26">
        <f t="shared" si="15"/>
        <v>1</v>
      </c>
    </row>
    <row r="320" spans="1:13" ht="30" x14ac:dyDescent="0.25">
      <c r="A320" s="5"/>
      <c r="B320" s="5"/>
      <c r="C320" s="5"/>
      <c r="D320" s="5"/>
      <c r="E320" s="5"/>
      <c r="F320" s="5"/>
      <c r="G320" s="5"/>
      <c r="H320" s="5"/>
      <c r="I320" s="5"/>
      <c r="J320" s="4" t="s">
        <v>492</v>
      </c>
      <c r="K320" s="17"/>
      <c r="L320" s="17"/>
      <c r="M320" s="26"/>
    </row>
    <row r="321" spans="1:13" ht="45" x14ac:dyDescent="0.25">
      <c r="A321" s="5"/>
      <c r="B321" s="5"/>
      <c r="C321" s="5"/>
      <c r="D321" s="5"/>
      <c r="E321" s="5"/>
      <c r="F321" s="5"/>
      <c r="G321" s="4" t="s">
        <v>216</v>
      </c>
      <c r="H321" s="9">
        <v>1</v>
      </c>
      <c r="I321" s="9">
        <v>1</v>
      </c>
      <c r="J321" s="4" t="s">
        <v>480</v>
      </c>
      <c r="K321" s="17">
        <v>1459</v>
      </c>
      <c r="L321" s="17">
        <v>0</v>
      </c>
      <c r="M321" s="26">
        <f t="shared" si="15"/>
        <v>0</v>
      </c>
    </row>
    <row r="322" spans="1:13" ht="30" x14ac:dyDescent="0.25">
      <c r="A322" s="5"/>
      <c r="B322" s="5"/>
      <c r="C322" s="5"/>
      <c r="D322" s="5"/>
      <c r="E322" s="5"/>
      <c r="F322" s="5"/>
      <c r="G322" s="5"/>
      <c r="H322" s="5"/>
      <c r="I322" s="5"/>
      <c r="J322" s="4" t="s">
        <v>492</v>
      </c>
      <c r="K322" s="17"/>
      <c r="L322" s="17"/>
      <c r="M322" s="26"/>
    </row>
    <row r="323" spans="1:13" ht="60" x14ac:dyDescent="0.25">
      <c r="A323" s="5"/>
      <c r="B323" s="5"/>
      <c r="C323" s="5"/>
      <c r="D323" s="5"/>
      <c r="E323" s="5"/>
      <c r="F323" s="4" t="s">
        <v>173</v>
      </c>
      <c r="G323" s="4" t="s">
        <v>182</v>
      </c>
      <c r="H323" s="9">
        <v>1</v>
      </c>
      <c r="I323" s="9">
        <v>1</v>
      </c>
      <c r="J323" s="4" t="s">
        <v>480</v>
      </c>
      <c r="K323" s="17">
        <v>3172</v>
      </c>
      <c r="L323" s="17">
        <v>3172</v>
      </c>
      <c r="M323" s="26">
        <f t="shared" ref="M323:M385" si="16">L323/K323</f>
        <v>1</v>
      </c>
    </row>
    <row r="324" spans="1:13" ht="30" x14ac:dyDescent="0.25">
      <c r="A324" s="5"/>
      <c r="B324" s="5"/>
      <c r="C324" s="5"/>
      <c r="D324" s="5"/>
      <c r="E324" s="5"/>
      <c r="F324" s="5"/>
      <c r="G324" s="5"/>
      <c r="H324" s="5"/>
      <c r="I324" s="5"/>
      <c r="J324" s="4" t="s">
        <v>492</v>
      </c>
      <c r="K324" s="17"/>
      <c r="L324" s="17"/>
      <c r="M324" s="26"/>
    </row>
    <row r="325" spans="1:13" ht="30" x14ac:dyDescent="0.25">
      <c r="A325" s="5"/>
      <c r="B325" s="5"/>
      <c r="C325" s="5"/>
      <c r="D325" s="5"/>
      <c r="E325" s="5"/>
      <c r="F325" s="5"/>
      <c r="G325" s="4" t="s">
        <v>193</v>
      </c>
      <c r="H325" s="9">
        <v>1</v>
      </c>
      <c r="I325" s="9">
        <v>1</v>
      </c>
      <c r="J325" s="4" t="s">
        <v>480</v>
      </c>
      <c r="K325" s="17">
        <v>2093</v>
      </c>
      <c r="L325" s="17">
        <v>2093</v>
      </c>
      <c r="M325" s="26">
        <f t="shared" si="16"/>
        <v>1</v>
      </c>
    </row>
    <row r="326" spans="1:13" ht="30" x14ac:dyDescent="0.25">
      <c r="A326" s="5"/>
      <c r="B326" s="5"/>
      <c r="C326" s="5"/>
      <c r="D326" s="5"/>
      <c r="E326" s="5"/>
      <c r="F326" s="5"/>
      <c r="G326" s="5"/>
      <c r="H326" s="5"/>
      <c r="I326" s="5"/>
      <c r="J326" s="4" t="s">
        <v>492</v>
      </c>
      <c r="K326" s="17"/>
      <c r="L326" s="17"/>
      <c r="M326" s="26"/>
    </row>
    <row r="327" spans="1:13" ht="30" x14ac:dyDescent="0.25">
      <c r="A327" s="5"/>
      <c r="B327" s="5"/>
      <c r="C327" s="5"/>
      <c r="D327" s="5"/>
      <c r="E327" s="5"/>
      <c r="F327" s="5"/>
      <c r="G327" s="4" t="s">
        <v>174</v>
      </c>
      <c r="H327" s="9">
        <v>1</v>
      </c>
      <c r="I327" s="9">
        <v>1</v>
      </c>
      <c r="J327" s="4" t="s">
        <v>480</v>
      </c>
      <c r="K327" s="17">
        <v>3685</v>
      </c>
      <c r="L327" s="17">
        <v>3172.8</v>
      </c>
      <c r="M327" s="26">
        <f t="shared" si="16"/>
        <v>0.86100407055630945</v>
      </c>
    </row>
    <row r="328" spans="1:13" ht="30" x14ac:dyDescent="0.25">
      <c r="A328" s="5"/>
      <c r="B328" s="5"/>
      <c r="C328" s="5"/>
      <c r="D328" s="5"/>
      <c r="E328" s="5"/>
      <c r="F328" s="5"/>
      <c r="G328" s="5"/>
      <c r="H328" s="5"/>
      <c r="I328" s="5"/>
      <c r="J328" s="4" t="s">
        <v>492</v>
      </c>
      <c r="K328" s="17"/>
      <c r="L328" s="17"/>
      <c r="M328" s="26"/>
    </row>
    <row r="329" spans="1:13" ht="45" x14ac:dyDescent="0.25">
      <c r="A329" s="5"/>
      <c r="B329" s="5"/>
      <c r="C329" s="5"/>
      <c r="D329" s="4" t="s">
        <v>49</v>
      </c>
      <c r="E329" s="4" t="s">
        <v>105</v>
      </c>
      <c r="F329" s="4" t="s">
        <v>98</v>
      </c>
      <c r="G329" s="4" t="s">
        <v>157</v>
      </c>
      <c r="H329" s="9">
        <v>1</v>
      </c>
      <c r="I329" s="9">
        <v>1</v>
      </c>
      <c r="J329" s="4" t="s">
        <v>480</v>
      </c>
      <c r="K329" s="17">
        <v>4517</v>
      </c>
      <c r="L329" s="17">
        <v>4517</v>
      </c>
      <c r="M329" s="26">
        <f t="shared" si="16"/>
        <v>1</v>
      </c>
    </row>
    <row r="330" spans="1:13" ht="30" x14ac:dyDescent="0.25">
      <c r="A330" s="5"/>
      <c r="B330" s="5"/>
      <c r="C330" s="5"/>
      <c r="D330" s="5"/>
      <c r="E330" s="5"/>
      <c r="F330" s="5"/>
      <c r="G330" s="5"/>
      <c r="H330" s="5"/>
      <c r="I330" s="5"/>
      <c r="J330" s="4" t="s">
        <v>492</v>
      </c>
      <c r="K330" s="17"/>
      <c r="L330" s="17"/>
      <c r="M330" s="26"/>
    </row>
    <row r="331" spans="1:13" ht="45" x14ac:dyDescent="0.25">
      <c r="A331" s="5"/>
      <c r="B331" s="5"/>
      <c r="C331" s="5"/>
      <c r="D331" s="5"/>
      <c r="E331" s="5"/>
      <c r="F331" s="4" t="s">
        <v>140</v>
      </c>
      <c r="G331" s="4" t="s">
        <v>165</v>
      </c>
      <c r="H331" s="9">
        <v>1</v>
      </c>
      <c r="I331" s="9">
        <v>1</v>
      </c>
      <c r="J331" s="4" t="s">
        <v>480</v>
      </c>
      <c r="K331" s="17">
        <v>4068</v>
      </c>
      <c r="L331" s="17">
        <v>4068</v>
      </c>
      <c r="M331" s="26">
        <f t="shared" si="16"/>
        <v>1</v>
      </c>
    </row>
    <row r="332" spans="1:13" ht="30" x14ac:dyDescent="0.25">
      <c r="A332" s="5"/>
      <c r="B332" s="5"/>
      <c r="C332" s="5"/>
      <c r="D332" s="5"/>
      <c r="E332" s="5"/>
      <c r="F332" s="5"/>
      <c r="G332" s="5"/>
      <c r="H332" s="5"/>
      <c r="I332" s="5"/>
      <c r="J332" s="4" t="s">
        <v>492</v>
      </c>
      <c r="K332" s="17"/>
      <c r="L332" s="17"/>
      <c r="M332" s="26"/>
    </row>
    <row r="333" spans="1:13" ht="30" x14ac:dyDescent="0.25">
      <c r="A333" s="5"/>
      <c r="B333" s="5"/>
      <c r="C333" s="5"/>
      <c r="D333" s="5"/>
      <c r="E333" s="5"/>
      <c r="F333" s="5"/>
      <c r="G333" s="4" t="s">
        <v>141</v>
      </c>
      <c r="H333" s="9">
        <v>1</v>
      </c>
      <c r="I333" s="9">
        <v>1</v>
      </c>
      <c r="J333" s="4" t="s">
        <v>480</v>
      </c>
      <c r="K333" s="17">
        <v>6400</v>
      </c>
      <c r="L333" s="17">
        <v>6400</v>
      </c>
      <c r="M333" s="26">
        <f t="shared" si="16"/>
        <v>1</v>
      </c>
    </row>
    <row r="334" spans="1:13" ht="30" x14ac:dyDescent="0.25">
      <c r="A334" s="5"/>
      <c r="B334" s="5"/>
      <c r="C334" s="5"/>
      <c r="D334" s="5"/>
      <c r="E334" s="5"/>
      <c r="F334" s="5"/>
      <c r="G334" s="5"/>
      <c r="H334" s="5"/>
      <c r="I334" s="5"/>
      <c r="J334" s="4" t="s">
        <v>492</v>
      </c>
      <c r="K334" s="17"/>
      <c r="L334" s="17"/>
      <c r="M334" s="26"/>
    </row>
    <row r="335" spans="1:13" ht="45" x14ac:dyDescent="0.25">
      <c r="A335" s="5"/>
      <c r="B335" s="5"/>
      <c r="C335" s="5"/>
      <c r="D335" s="5"/>
      <c r="E335" s="5"/>
      <c r="F335" s="4" t="s">
        <v>168</v>
      </c>
      <c r="G335" s="4" t="s">
        <v>169</v>
      </c>
      <c r="H335" s="9">
        <v>1</v>
      </c>
      <c r="I335" s="9">
        <v>1</v>
      </c>
      <c r="J335" s="4" t="s">
        <v>480</v>
      </c>
      <c r="K335" s="17">
        <v>3819</v>
      </c>
      <c r="L335" s="17">
        <v>3587.45</v>
      </c>
      <c r="M335" s="26">
        <f t="shared" si="16"/>
        <v>0.93936894474993449</v>
      </c>
    </row>
    <row r="336" spans="1:13" ht="30" x14ac:dyDescent="0.25">
      <c r="A336" s="5"/>
      <c r="B336" s="5"/>
      <c r="C336" s="5"/>
      <c r="D336" s="5"/>
      <c r="E336" s="5"/>
      <c r="F336" s="5"/>
      <c r="G336" s="5"/>
      <c r="H336" s="5"/>
      <c r="I336" s="5"/>
      <c r="J336" s="4" t="s">
        <v>492</v>
      </c>
      <c r="K336" s="17"/>
      <c r="L336" s="17"/>
      <c r="M336" s="26"/>
    </row>
    <row r="337" spans="1:13" ht="90" x14ac:dyDescent="0.25">
      <c r="A337" s="5"/>
      <c r="B337" s="5"/>
      <c r="C337" s="5"/>
      <c r="D337" s="5"/>
      <c r="E337" s="5"/>
      <c r="F337" s="4" t="s">
        <v>128</v>
      </c>
      <c r="G337" s="4" t="s">
        <v>129</v>
      </c>
      <c r="H337" s="9">
        <v>1</v>
      </c>
      <c r="I337" s="9">
        <v>1</v>
      </c>
      <c r="J337" s="4" t="s">
        <v>480</v>
      </c>
      <c r="K337" s="17">
        <v>8896</v>
      </c>
      <c r="L337" s="17">
        <v>8896</v>
      </c>
      <c r="M337" s="26">
        <f t="shared" si="16"/>
        <v>1</v>
      </c>
    </row>
    <row r="338" spans="1:13" ht="30" x14ac:dyDescent="0.25">
      <c r="A338" s="5"/>
      <c r="B338" s="5"/>
      <c r="C338" s="5"/>
      <c r="D338" s="5"/>
      <c r="E338" s="5"/>
      <c r="F338" s="5"/>
      <c r="G338" s="5"/>
      <c r="H338" s="5"/>
      <c r="I338" s="5"/>
      <c r="J338" s="4" t="s">
        <v>492</v>
      </c>
      <c r="K338" s="17"/>
      <c r="L338" s="17"/>
      <c r="M338" s="26"/>
    </row>
    <row r="339" spans="1:13" ht="135" x14ac:dyDescent="0.25">
      <c r="A339" s="5"/>
      <c r="B339" s="5"/>
      <c r="C339" s="5"/>
      <c r="D339" s="5"/>
      <c r="E339" s="5"/>
      <c r="F339" s="5"/>
      <c r="G339" s="4" t="s">
        <v>133</v>
      </c>
      <c r="H339" s="9" t="s">
        <v>480</v>
      </c>
      <c r="I339" s="9" t="s">
        <v>480</v>
      </c>
      <c r="J339" s="4" t="s">
        <v>480</v>
      </c>
      <c r="K339" s="17">
        <v>8000</v>
      </c>
      <c r="L339" s="17">
        <v>8000</v>
      </c>
      <c r="M339" s="26">
        <f t="shared" si="16"/>
        <v>1</v>
      </c>
    </row>
    <row r="340" spans="1:13" ht="30" x14ac:dyDescent="0.25">
      <c r="A340" s="5"/>
      <c r="B340" s="5"/>
      <c r="C340" s="5"/>
      <c r="D340" s="5"/>
      <c r="E340" s="5"/>
      <c r="F340" s="5"/>
      <c r="G340" s="5"/>
      <c r="H340" s="5"/>
      <c r="I340" s="5"/>
      <c r="J340" s="4" t="s">
        <v>492</v>
      </c>
      <c r="K340" s="17"/>
      <c r="L340" s="17"/>
      <c r="M340" s="26"/>
    </row>
    <row r="341" spans="1:13" ht="135" x14ac:dyDescent="0.25">
      <c r="A341" s="5"/>
      <c r="B341" s="5"/>
      <c r="C341" s="5"/>
      <c r="D341" s="5"/>
      <c r="E341" s="5"/>
      <c r="F341" s="5"/>
      <c r="G341" s="4" t="s">
        <v>134</v>
      </c>
      <c r="H341" s="9" t="s">
        <v>480</v>
      </c>
      <c r="I341" s="9" t="s">
        <v>480</v>
      </c>
      <c r="J341" s="4" t="s">
        <v>480</v>
      </c>
      <c r="K341" s="17">
        <v>8000</v>
      </c>
      <c r="L341" s="17">
        <v>8000</v>
      </c>
      <c r="M341" s="26">
        <f t="shared" si="16"/>
        <v>1</v>
      </c>
    </row>
    <row r="342" spans="1:13" ht="30" x14ac:dyDescent="0.25">
      <c r="A342" s="5"/>
      <c r="B342" s="5"/>
      <c r="C342" s="5"/>
      <c r="D342" s="5"/>
      <c r="E342" s="5"/>
      <c r="F342" s="5"/>
      <c r="G342" s="5"/>
      <c r="H342" s="5"/>
      <c r="I342" s="5"/>
      <c r="J342" s="4" t="s">
        <v>492</v>
      </c>
      <c r="K342" s="17"/>
      <c r="L342" s="17"/>
      <c r="M342" s="26"/>
    </row>
    <row r="343" spans="1:13" ht="45" x14ac:dyDescent="0.25">
      <c r="A343" s="5"/>
      <c r="B343" s="5"/>
      <c r="C343" s="5"/>
      <c r="D343" s="4" t="s">
        <v>18</v>
      </c>
      <c r="E343" s="4" t="s">
        <v>105</v>
      </c>
      <c r="F343" s="4" t="s">
        <v>126</v>
      </c>
      <c r="G343" s="4" t="s">
        <v>127</v>
      </c>
      <c r="H343" s="9">
        <v>1</v>
      </c>
      <c r="I343" s="9">
        <v>1</v>
      </c>
      <c r="J343" s="4" t="s">
        <v>480</v>
      </c>
      <c r="K343" s="17">
        <v>9120</v>
      </c>
      <c r="L343" s="17">
        <v>9120</v>
      </c>
      <c r="M343" s="26">
        <f t="shared" si="16"/>
        <v>1</v>
      </c>
    </row>
    <row r="344" spans="1:13" ht="30" x14ac:dyDescent="0.25">
      <c r="A344" s="5"/>
      <c r="B344" s="5"/>
      <c r="C344" s="5"/>
      <c r="D344" s="5"/>
      <c r="E344" s="5"/>
      <c r="F344" s="5"/>
      <c r="G344" s="5"/>
      <c r="H344" s="5"/>
      <c r="I344" s="5"/>
      <c r="J344" s="4" t="s">
        <v>492</v>
      </c>
      <c r="K344" s="17"/>
      <c r="L344" s="17"/>
      <c r="M344" s="26"/>
    </row>
    <row r="345" spans="1:13" ht="60" x14ac:dyDescent="0.25">
      <c r="A345" s="5"/>
      <c r="B345" s="5"/>
      <c r="C345" s="5"/>
      <c r="D345" s="5"/>
      <c r="E345" s="5"/>
      <c r="F345" s="5"/>
      <c r="G345" s="4" t="s">
        <v>154</v>
      </c>
      <c r="H345" s="9" t="s">
        <v>480</v>
      </c>
      <c r="I345" s="9" t="s">
        <v>480</v>
      </c>
      <c r="J345" s="4" t="s">
        <v>480</v>
      </c>
      <c r="K345" s="17">
        <v>5063.6000000000004</v>
      </c>
      <c r="L345" s="17">
        <v>0</v>
      </c>
      <c r="M345" s="26">
        <f t="shared" si="16"/>
        <v>0</v>
      </c>
    </row>
    <row r="346" spans="1:13" ht="30" x14ac:dyDescent="0.25">
      <c r="A346" s="5"/>
      <c r="B346" s="5"/>
      <c r="C346" s="5"/>
      <c r="D346" s="5"/>
      <c r="E346" s="5"/>
      <c r="F346" s="5"/>
      <c r="G346" s="5"/>
      <c r="H346" s="5"/>
      <c r="I346" s="5"/>
      <c r="J346" s="4" t="s">
        <v>492</v>
      </c>
      <c r="K346" s="17"/>
      <c r="L346" s="17"/>
      <c r="M346" s="26"/>
    </row>
    <row r="347" spans="1:13" ht="60" x14ac:dyDescent="0.25">
      <c r="A347" s="5"/>
      <c r="B347" s="5"/>
      <c r="C347" s="5"/>
      <c r="D347" s="5"/>
      <c r="E347" s="5"/>
      <c r="F347" s="5"/>
      <c r="G347" s="4" t="s">
        <v>146</v>
      </c>
      <c r="H347" s="9" t="s">
        <v>480</v>
      </c>
      <c r="I347" s="9" t="s">
        <v>480</v>
      </c>
      <c r="J347" s="4" t="s">
        <v>480</v>
      </c>
      <c r="K347" s="17">
        <v>6000</v>
      </c>
      <c r="L347" s="17">
        <v>0</v>
      </c>
      <c r="M347" s="26">
        <f t="shared" si="16"/>
        <v>0</v>
      </c>
    </row>
    <row r="348" spans="1:13" ht="30" x14ac:dyDescent="0.25">
      <c r="A348" s="5"/>
      <c r="B348" s="5"/>
      <c r="C348" s="5"/>
      <c r="D348" s="5"/>
      <c r="E348" s="5"/>
      <c r="F348" s="5"/>
      <c r="G348" s="5"/>
      <c r="H348" s="5"/>
      <c r="I348" s="5"/>
      <c r="J348" s="4" t="s">
        <v>492</v>
      </c>
      <c r="K348" s="17"/>
      <c r="L348" s="17"/>
      <c r="M348" s="26"/>
    </row>
    <row r="349" spans="1:13" ht="60" x14ac:dyDescent="0.25">
      <c r="A349" s="5"/>
      <c r="B349" s="5"/>
      <c r="C349" s="5"/>
      <c r="D349" s="5"/>
      <c r="E349" s="5"/>
      <c r="F349" s="5"/>
      <c r="G349" s="4" t="s">
        <v>262</v>
      </c>
      <c r="H349" s="9" t="s">
        <v>480</v>
      </c>
      <c r="I349" s="9" t="s">
        <v>480</v>
      </c>
      <c r="J349" s="4" t="s">
        <v>480</v>
      </c>
      <c r="K349" s="17">
        <v>449</v>
      </c>
      <c r="L349" s="17">
        <v>0</v>
      </c>
      <c r="M349" s="26">
        <f t="shared" si="16"/>
        <v>0</v>
      </c>
    </row>
    <row r="350" spans="1:13" ht="30" x14ac:dyDescent="0.25">
      <c r="A350" s="5"/>
      <c r="B350" s="5"/>
      <c r="C350" s="5"/>
      <c r="D350" s="5"/>
      <c r="E350" s="5"/>
      <c r="F350" s="5"/>
      <c r="G350" s="5"/>
      <c r="H350" s="5"/>
      <c r="I350" s="5"/>
      <c r="J350" s="4" t="s">
        <v>492</v>
      </c>
      <c r="K350" s="17"/>
      <c r="L350" s="17"/>
      <c r="M350" s="26"/>
    </row>
    <row r="351" spans="1:13" ht="60" x14ac:dyDescent="0.25">
      <c r="A351" s="5"/>
      <c r="B351" s="5"/>
      <c r="C351" s="5"/>
      <c r="D351" s="5"/>
      <c r="E351" s="5"/>
      <c r="F351" s="5"/>
      <c r="G351" s="4" t="s">
        <v>219</v>
      </c>
      <c r="H351" s="9" t="s">
        <v>480</v>
      </c>
      <c r="I351" s="9" t="s">
        <v>480</v>
      </c>
      <c r="J351" s="4" t="s">
        <v>480</v>
      </c>
      <c r="K351" s="17">
        <v>1334</v>
      </c>
      <c r="L351" s="17">
        <v>0</v>
      </c>
      <c r="M351" s="26">
        <f t="shared" si="16"/>
        <v>0</v>
      </c>
    </row>
    <row r="352" spans="1:13" ht="30" x14ac:dyDescent="0.25">
      <c r="A352" s="5"/>
      <c r="B352" s="5"/>
      <c r="C352" s="5"/>
      <c r="D352" s="5"/>
      <c r="E352" s="5"/>
      <c r="F352" s="5"/>
      <c r="G352" s="5"/>
      <c r="H352" s="5"/>
      <c r="I352" s="5"/>
      <c r="J352" s="4" t="s">
        <v>492</v>
      </c>
      <c r="K352" s="17"/>
      <c r="L352" s="17"/>
      <c r="M352" s="26"/>
    </row>
    <row r="353" spans="1:13" ht="60" x14ac:dyDescent="0.25">
      <c r="A353" s="5"/>
      <c r="B353" s="5"/>
      <c r="C353" s="5"/>
      <c r="D353" s="5"/>
      <c r="E353" s="5"/>
      <c r="F353" s="5"/>
      <c r="G353" s="4" t="s">
        <v>240</v>
      </c>
      <c r="H353" s="9" t="s">
        <v>480</v>
      </c>
      <c r="I353" s="9" t="s">
        <v>480</v>
      </c>
      <c r="J353" s="4" t="s">
        <v>480</v>
      </c>
      <c r="K353" s="17">
        <v>886</v>
      </c>
      <c r="L353" s="17">
        <v>0</v>
      </c>
      <c r="M353" s="26">
        <f t="shared" si="16"/>
        <v>0</v>
      </c>
    </row>
    <row r="354" spans="1:13" ht="30" x14ac:dyDescent="0.25">
      <c r="A354" s="5"/>
      <c r="B354" s="5"/>
      <c r="C354" s="5"/>
      <c r="D354" s="5"/>
      <c r="E354" s="5"/>
      <c r="F354" s="5"/>
      <c r="G354" s="5"/>
      <c r="H354" s="5"/>
      <c r="I354" s="5"/>
      <c r="J354" s="4" t="s">
        <v>492</v>
      </c>
      <c r="K354" s="17"/>
      <c r="L354" s="17"/>
      <c r="M354" s="26"/>
    </row>
    <row r="355" spans="1:13" ht="45" x14ac:dyDescent="0.25">
      <c r="A355" s="5"/>
      <c r="B355" s="5"/>
      <c r="C355" s="5"/>
      <c r="D355" s="5"/>
      <c r="E355" s="5"/>
      <c r="F355" s="4" t="s">
        <v>175</v>
      </c>
      <c r="G355" s="4" t="s">
        <v>176</v>
      </c>
      <c r="H355" s="9">
        <v>1</v>
      </c>
      <c r="I355" s="9">
        <v>1</v>
      </c>
      <c r="J355" s="4" t="s">
        <v>480</v>
      </c>
      <c r="K355" s="17">
        <v>3678.44</v>
      </c>
      <c r="L355" s="17">
        <v>3678.44</v>
      </c>
      <c r="M355" s="26">
        <f t="shared" si="16"/>
        <v>1</v>
      </c>
    </row>
    <row r="356" spans="1:13" ht="30" x14ac:dyDescent="0.25">
      <c r="A356" s="5"/>
      <c r="B356" s="5"/>
      <c r="C356" s="5"/>
      <c r="D356" s="5"/>
      <c r="E356" s="5"/>
      <c r="F356" s="5"/>
      <c r="G356" s="5"/>
      <c r="H356" s="5"/>
      <c r="I356" s="5"/>
      <c r="J356" s="4" t="s">
        <v>492</v>
      </c>
      <c r="K356" s="17"/>
      <c r="L356" s="17"/>
      <c r="M356" s="26"/>
    </row>
    <row r="357" spans="1:13" ht="60" x14ac:dyDescent="0.25">
      <c r="A357" s="5"/>
      <c r="B357" s="5"/>
      <c r="C357" s="5"/>
      <c r="D357" s="5"/>
      <c r="E357" s="5"/>
      <c r="F357" s="4" t="s">
        <v>258</v>
      </c>
      <c r="G357" s="4" t="s">
        <v>259</v>
      </c>
      <c r="H357" s="9">
        <v>1</v>
      </c>
      <c r="I357" s="9">
        <v>1</v>
      </c>
      <c r="J357" s="4" t="s">
        <v>480</v>
      </c>
      <c r="K357" s="17">
        <v>521</v>
      </c>
      <c r="L357" s="17">
        <v>521</v>
      </c>
      <c r="M357" s="26">
        <f t="shared" si="16"/>
        <v>1</v>
      </c>
    </row>
    <row r="358" spans="1:13" ht="30" x14ac:dyDescent="0.25">
      <c r="A358" s="5"/>
      <c r="B358" s="5"/>
      <c r="C358" s="5"/>
      <c r="D358" s="5"/>
      <c r="E358" s="5"/>
      <c r="F358" s="5"/>
      <c r="G358" s="5"/>
      <c r="H358" s="5"/>
      <c r="I358" s="5"/>
      <c r="J358" s="4" t="s">
        <v>492</v>
      </c>
      <c r="K358" s="17"/>
      <c r="L358" s="17"/>
      <c r="M358" s="26"/>
    </row>
    <row r="359" spans="1:13" ht="30" x14ac:dyDescent="0.25">
      <c r="A359" s="5"/>
      <c r="B359" s="5"/>
      <c r="C359" s="5"/>
      <c r="D359" s="5"/>
      <c r="E359" s="5"/>
      <c r="F359" s="4" t="s">
        <v>223</v>
      </c>
      <c r="G359" s="4" t="s">
        <v>224</v>
      </c>
      <c r="H359" s="9">
        <v>1</v>
      </c>
      <c r="I359" s="9">
        <v>1</v>
      </c>
      <c r="J359" s="4" t="s">
        <v>480</v>
      </c>
      <c r="K359" s="17">
        <v>1080.5</v>
      </c>
      <c r="L359" s="17">
        <v>735</v>
      </c>
      <c r="M359" s="26">
        <f t="shared" si="16"/>
        <v>0.68024062933826934</v>
      </c>
    </row>
    <row r="360" spans="1:13" ht="30" x14ac:dyDescent="0.25">
      <c r="A360" s="5"/>
      <c r="B360" s="5"/>
      <c r="C360" s="5"/>
      <c r="D360" s="5"/>
      <c r="E360" s="5"/>
      <c r="F360" s="5"/>
      <c r="G360" s="5"/>
      <c r="H360" s="5"/>
      <c r="I360" s="5"/>
      <c r="J360" s="4" t="s">
        <v>492</v>
      </c>
      <c r="K360" s="17"/>
      <c r="L360" s="17"/>
      <c r="M360" s="26"/>
    </row>
    <row r="361" spans="1:13" ht="45" x14ac:dyDescent="0.25">
      <c r="A361" s="5"/>
      <c r="B361" s="5"/>
      <c r="C361" s="5"/>
      <c r="D361" s="5"/>
      <c r="E361" s="5"/>
      <c r="F361" s="4" t="s">
        <v>236</v>
      </c>
      <c r="G361" s="4" t="s">
        <v>237</v>
      </c>
      <c r="H361" s="9">
        <v>1</v>
      </c>
      <c r="I361" s="9">
        <v>1</v>
      </c>
      <c r="J361" s="4" t="s">
        <v>480</v>
      </c>
      <c r="K361" s="17">
        <v>921</v>
      </c>
      <c r="L361" s="17">
        <v>921</v>
      </c>
      <c r="M361" s="26">
        <f t="shared" si="16"/>
        <v>1</v>
      </c>
    </row>
    <row r="362" spans="1:13" ht="30" x14ac:dyDescent="0.25">
      <c r="A362" s="5"/>
      <c r="B362" s="5"/>
      <c r="C362" s="5"/>
      <c r="D362" s="5"/>
      <c r="E362" s="5"/>
      <c r="F362" s="5"/>
      <c r="G362" s="5"/>
      <c r="H362" s="5"/>
      <c r="I362" s="5"/>
      <c r="J362" s="4" t="s">
        <v>492</v>
      </c>
      <c r="K362" s="17"/>
      <c r="L362" s="17"/>
      <c r="M362" s="26"/>
    </row>
    <row r="363" spans="1:13" ht="60" x14ac:dyDescent="0.25">
      <c r="A363" s="5"/>
      <c r="B363" s="5"/>
      <c r="C363" s="5"/>
      <c r="D363" s="4" t="s">
        <v>36</v>
      </c>
      <c r="E363" s="4" t="s">
        <v>105</v>
      </c>
      <c r="F363" s="4" t="s">
        <v>62</v>
      </c>
      <c r="G363" s="4" t="s">
        <v>115</v>
      </c>
      <c r="H363" s="9">
        <v>1</v>
      </c>
      <c r="I363" s="9">
        <v>1</v>
      </c>
      <c r="J363" s="4" t="s">
        <v>480</v>
      </c>
      <c r="K363" s="17">
        <v>16604.259999999998</v>
      </c>
      <c r="L363" s="17">
        <v>15604.26</v>
      </c>
      <c r="M363" s="26">
        <f t="shared" si="16"/>
        <v>0.93977449160637105</v>
      </c>
    </row>
    <row r="364" spans="1:13" ht="30" x14ac:dyDescent="0.25">
      <c r="A364" s="5"/>
      <c r="B364" s="5"/>
      <c r="C364" s="5"/>
      <c r="D364" s="5"/>
      <c r="E364" s="5"/>
      <c r="F364" s="5"/>
      <c r="G364" s="5"/>
      <c r="H364" s="5"/>
      <c r="I364" s="5"/>
      <c r="J364" s="4" t="s">
        <v>492</v>
      </c>
      <c r="K364" s="17"/>
      <c r="L364" s="17"/>
      <c r="M364" s="26"/>
    </row>
    <row r="365" spans="1:13" ht="45" x14ac:dyDescent="0.25">
      <c r="A365" s="5"/>
      <c r="B365" s="5"/>
      <c r="C365" s="5"/>
      <c r="D365" s="5"/>
      <c r="E365" s="5"/>
      <c r="F365" s="5"/>
      <c r="G365" s="4" t="s">
        <v>220</v>
      </c>
      <c r="H365" s="9">
        <v>1</v>
      </c>
      <c r="I365" s="9">
        <v>1</v>
      </c>
      <c r="J365" s="4" t="s">
        <v>480</v>
      </c>
      <c r="K365" s="17">
        <v>1288.98</v>
      </c>
      <c r="L365" s="17">
        <v>1288.98</v>
      </c>
      <c r="M365" s="26">
        <f t="shared" si="16"/>
        <v>1</v>
      </c>
    </row>
    <row r="366" spans="1:13" ht="30" x14ac:dyDescent="0.25">
      <c r="A366" s="5"/>
      <c r="B366" s="5"/>
      <c r="C366" s="5"/>
      <c r="D366" s="5"/>
      <c r="E366" s="5"/>
      <c r="F366" s="5"/>
      <c r="G366" s="5"/>
      <c r="H366" s="5"/>
      <c r="I366" s="5"/>
      <c r="J366" s="4" t="s">
        <v>492</v>
      </c>
      <c r="K366" s="17"/>
      <c r="L366" s="17"/>
      <c r="M366" s="26"/>
    </row>
    <row r="367" spans="1:13" ht="75" x14ac:dyDescent="0.25">
      <c r="A367" s="5"/>
      <c r="B367" s="5"/>
      <c r="C367" s="5"/>
      <c r="D367" s="5"/>
      <c r="E367" s="5"/>
      <c r="F367" s="5"/>
      <c r="G367" s="4" t="s">
        <v>172</v>
      </c>
      <c r="H367" s="9">
        <v>1</v>
      </c>
      <c r="I367" s="9">
        <v>1</v>
      </c>
      <c r="J367" s="4" t="s">
        <v>480</v>
      </c>
      <c r="K367" s="17">
        <v>3720</v>
      </c>
      <c r="L367" s="17">
        <v>3720</v>
      </c>
      <c r="M367" s="26">
        <f t="shared" si="16"/>
        <v>1</v>
      </c>
    </row>
    <row r="368" spans="1:13" ht="30" x14ac:dyDescent="0.25">
      <c r="A368" s="5"/>
      <c r="B368" s="5"/>
      <c r="C368" s="5"/>
      <c r="D368" s="5"/>
      <c r="E368" s="5"/>
      <c r="F368" s="5"/>
      <c r="G368" s="5"/>
      <c r="H368" s="5"/>
      <c r="I368" s="5"/>
      <c r="J368" s="4" t="s">
        <v>492</v>
      </c>
      <c r="K368" s="17"/>
      <c r="L368" s="17"/>
      <c r="M368" s="26"/>
    </row>
    <row r="369" spans="1:13" ht="60" x14ac:dyDescent="0.25">
      <c r="A369" s="5"/>
      <c r="B369" s="5"/>
      <c r="C369" s="5"/>
      <c r="D369" s="5"/>
      <c r="E369" s="5"/>
      <c r="F369" s="4" t="s">
        <v>37</v>
      </c>
      <c r="G369" s="4" t="s">
        <v>135</v>
      </c>
      <c r="H369" s="9">
        <v>1</v>
      </c>
      <c r="I369" s="9">
        <v>1</v>
      </c>
      <c r="J369" s="4" t="s">
        <v>480</v>
      </c>
      <c r="K369" s="17">
        <v>7493</v>
      </c>
      <c r="L369" s="17">
        <v>7493</v>
      </c>
      <c r="M369" s="26">
        <f t="shared" si="16"/>
        <v>1</v>
      </c>
    </row>
    <row r="370" spans="1:13" ht="30" x14ac:dyDescent="0.25">
      <c r="A370" s="5"/>
      <c r="B370" s="5"/>
      <c r="C370" s="5"/>
      <c r="D370" s="5"/>
      <c r="E370" s="5"/>
      <c r="F370" s="5"/>
      <c r="G370" s="5"/>
      <c r="H370" s="5"/>
      <c r="I370" s="5"/>
      <c r="J370" s="4" t="s">
        <v>492</v>
      </c>
      <c r="K370" s="17"/>
      <c r="L370" s="17"/>
      <c r="M370" s="26"/>
    </row>
    <row r="371" spans="1:13" ht="30" x14ac:dyDescent="0.25">
      <c r="A371" s="5"/>
      <c r="B371" s="5"/>
      <c r="C371" s="5"/>
      <c r="D371" s="4" t="s">
        <v>53</v>
      </c>
      <c r="E371" s="4" t="s">
        <v>105</v>
      </c>
      <c r="F371" s="4" t="s">
        <v>53</v>
      </c>
      <c r="G371" s="4" t="s">
        <v>180</v>
      </c>
      <c r="H371" s="9">
        <v>1</v>
      </c>
      <c r="I371" s="9">
        <v>1</v>
      </c>
      <c r="J371" s="4" t="s">
        <v>480</v>
      </c>
      <c r="K371" s="17">
        <v>3233</v>
      </c>
      <c r="L371" s="17">
        <v>2676</v>
      </c>
      <c r="M371" s="26">
        <f t="shared" si="16"/>
        <v>0.8277141973399319</v>
      </c>
    </row>
    <row r="372" spans="1:13" ht="30" x14ac:dyDescent="0.25">
      <c r="A372" s="5"/>
      <c r="B372" s="5"/>
      <c r="C372" s="5"/>
      <c r="D372" s="5"/>
      <c r="E372" s="5"/>
      <c r="F372" s="5"/>
      <c r="G372" s="5"/>
      <c r="H372" s="5"/>
      <c r="I372" s="5"/>
      <c r="J372" s="4" t="s">
        <v>492</v>
      </c>
      <c r="K372" s="17"/>
      <c r="L372" s="17"/>
      <c r="M372" s="26"/>
    </row>
    <row r="373" spans="1:13" ht="45" x14ac:dyDescent="0.25">
      <c r="A373" s="5"/>
      <c r="B373" s="5"/>
      <c r="C373" s="5"/>
      <c r="D373" s="5"/>
      <c r="E373" s="5"/>
      <c r="F373" s="5"/>
      <c r="G373" s="4" t="s">
        <v>119</v>
      </c>
      <c r="H373" s="9">
        <v>1</v>
      </c>
      <c r="I373" s="9">
        <v>1</v>
      </c>
      <c r="J373" s="4" t="s">
        <v>480</v>
      </c>
      <c r="K373" s="17">
        <v>12150.37</v>
      </c>
      <c r="L373" s="17">
        <v>12150.36</v>
      </c>
      <c r="M373" s="26">
        <f t="shared" si="16"/>
        <v>0.99999917697979568</v>
      </c>
    </row>
    <row r="374" spans="1:13" ht="30" x14ac:dyDescent="0.25">
      <c r="A374" s="5"/>
      <c r="B374" s="5"/>
      <c r="C374" s="5"/>
      <c r="D374" s="5"/>
      <c r="E374" s="5"/>
      <c r="F374" s="5"/>
      <c r="G374" s="5"/>
      <c r="H374" s="5"/>
      <c r="I374" s="5"/>
      <c r="J374" s="4" t="s">
        <v>492</v>
      </c>
      <c r="K374" s="17"/>
      <c r="L374" s="17"/>
      <c r="M374" s="26"/>
    </row>
    <row r="375" spans="1:13" ht="60" x14ac:dyDescent="0.25">
      <c r="A375" s="5"/>
      <c r="B375" s="5"/>
      <c r="C375" s="5"/>
      <c r="D375" s="5"/>
      <c r="E375" s="5"/>
      <c r="F375" s="4" t="s">
        <v>152</v>
      </c>
      <c r="G375" s="4" t="s">
        <v>254</v>
      </c>
      <c r="H375" s="9">
        <v>1</v>
      </c>
      <c r="I375" s="9">
        <v>1</v>
      </c>
      <c r="J375" s="4" t="s">
        <v>480</v>
      </c>
      <c r="K375" s="17">
        <v>576.6</v>
      </c>
      <c r="L375" s="17">
        <v>554.79999999999995</v>
      </c>
      <c r="M375" s="26">
        <f t="shared" si="16"/>
        <v>0.96219216094346161</v>
      </c>
    </row>
    <row r="376" spans="1:13" ht="30" x14ac:dyDescent="0.25">
      <c r="A376" s="5"/>
      <c r="B376" s="5"/>
      <c r="C376" s="5"/>
      <c r="D376" s="5"/>
      <c r="E376" s="5"/>
      <c r="F376" s="5"/>
      <c r="G376" s="5"/>
      <c r="H376" s="5"/>
      <c r="I376" s="5"/>
      <c r="J376" s="4" t="s">
        <v>492</v>
      </c>
      <c r="K376" s="17"/>
      <c r="L376" s="17"/>
      <c r="M376" s="26"/>
    </row>
    <row r="377" spans="1:13" ht="75" x14ac:dyDescent="0.25">
      <c r="A377" s="5"/>
      <c r="B377" s="5"/>
      <c r="C377" s="5"/>
      <c r="D377" s="5"/>
      <c r="E377" s="5"/>
      <c r="F377" s="5"/>
      <c r="G377" s="4" t="s">
        <v>153</v>
      </c>
      <c r="H377" s="9">
        <v>1</v>
      </c>
      <c r="I377" s="9">
        <v>1</v>
      </c>
      <c r="J377" s="4" t="s">
        <v>480</v>
      </c>
      <c r="K377" s="17">
        <v>5550</v>
      </c>
      <c r="L377" s="17">
        <v>5550</v>
      </c>
      <c r="M377" s="26">
        <f t="shared" si="16"/>
        <v>1</v>
      </c>
    </row>
    <row r="378" spans="1:13" ht="30" x14ac:dyDescent="0.25">
      <c r="A378" s="5"/>
      <c r="B378" s="5"/>
      <c r="C378" s="5"/>
      <c r="D378" s="5"/>
      <c r="E378" s="5"/>
      <c r="F378" s="5"/>
      <c r="G378" s="5"/>
      <c r="H378" s="5"/>
      <c r="I378" s="5"/>
      <c r="J378" s="4" t="s">
        <v>492</v>
      </c>
      <c r="K378" s="17"/>
      <c r="L378" s="17"/>
      <c r="M378" s="26"/>
    </row>
    <row r="379" spans="1:13" ht="30" x14ac:dyDescent="0.25">
      <c r="A379" s="5"/>
      <c r="B379" s="5"/>
      <c r="C379" s="5"/>
      <c r="D379" s="5"/>
      <c r="E379" s="5"/>
      <c r="F379" s="5"/>
      <c r="G379" s="4" t="s">
        <v>187</v>
      </c>
      <c r="H379" s="9">
        <v>1</v>
      </c>
      <c r="I379" s="9">
        <v>1</v>
      </c>
      <c r="J379" s="4" t="s">
        <v>480</v>
      </c>
      <c r="K379" s="17">
        <v>2847</v>
      </c>
      <c r="L379" s="17">
        <v>2775.8</v>
      </c>
      <c r="M379" s="26">
        <f t="shared" si="16"/>
        <v>0.97499121882683537</v>
      </c>
    </row>
    <row r="380" spans="1:13" ht="30" x14ac:dyDescent="0.25">
      <c r="A380" s="5"/>
      <c r="B380" s="5"/>
      <c r="C380" s="5"/>
      <c r="D380" s="5"/>
      <c r="E380" s="5"/>
      <c r="F380" s="5"/>
      <c r="G380" s="5"/>
      <c r="H380" s="5"/>
      <c r="I380" s="5"/>
      <c r="J380" s="4" t="s">
        <v>492</v>
      </c>
      <c r="K380" s="17"/>
      <c r="L380" s="17"/>
      <c r="M380" s="26"/>
    </row>
    <row r="381" spans="1:13" ht="45" x14ac:dyDescent="0.25">
      <c r="A381" s="5"/>
      <c r="B381" s="5"/>
      <c r="C381" s="5"/>
      <c r="D381" s="5"/>
      <c r="E381" s="5"/>
      <c r="F381" s="5"/>
      <c r="G381" s="4" t="s">
        <v>178</v>
      </c>
      <c r="H381" s="9">
        <v>1</v>
      </c>
      <c r="I381" s="9">
        <v>1</v>
      </c>
      <c r="J381" s="4" t="s">
        <v>480</v>
      </c>
      <c r="K381" s="17">
        <v>3398</v>
      </c>
      <c r="L381" s="17">
        <v>789</v>
      </c>
      <c r="M381" s="26">
        <f t="shared" si="16"/>
        <v>0.23219540906415539</v>
      </c>
    </row>
    <row r="382" spans="1:13" ht="30" x14ac:dyDescent="0.25">
      <c r="A382" s="5"/>
      <c r="B382" s="5"/>
      <c r="C382" s="5"/>
      <c r="D382" s="5"/>
      <c r="E382" s="5"/>
      <c r="F382" s="5"/>
      <c r="G382" s="5"/>
      <c r="H382" s="5"/>
      <c r="I382" s="5"/>
      <c r="J382" s="4" t="s">
        <v>492</v>
      </c>
      <c r="K382" s="17"/>
      <c r="L382" s="17"/>
      <c r="M382" s="26"/>
    </row>
    <row r="383" spans="1:13" x14ac:dyDescent="0.25">
      <c r="A383" s="5"/>
      <c r="B383" s="5"/>
      <c r="C383" s="5"/>
      <c r="D383" s="5"/>
      <c r="E383" s="5"/>
      <c r="F383" s="4" t="s">
        <v>229</v>
      </c>
      <c r="G383" s="4" t="s">
        <v>230</v>
      </c>
      <c r="H383" s="9">
        <v>1</v>
      </c>
      <c r="I383" s="9">
        <v>1</v>
      </c>
      <c r="J383" s="4" t="s">
        <v>480</v>
      </c>
      <c r="K383" s="17">
        <v>1000</v>
      </c>
      <c r="L383" s="17">
        <v>1000</v>
      </c>
      <c r="M383" s="26">
        <f t="shared" si="16"/>
        <v>1</v>
      </c>
    </row>
    <row r="384" spans="1:13" ht="30" x14ac:dyDescent="0.25">
      <c r="A384" s="5"/>
      <c r="B384" s="5"/>
      <c r="C384" s="5"/>
      <c r="D384" s="5"/>
      <c r="E384" s="5"/>
      <c r="F384" s="5"/>
      <c r="G384" s="5"/>
      <c r="H384" s="5"/>
      <c r="I384" s="5"/>
      <c r="J384" s="4" t="s">
        <v>492</v>
      </c>
      <c r="K384" s="17"/>
      <c r="L384" s="17"/>
      <c r="M384" s="26"/>
    </row>
    <row r="385" spans="1:13" ht="30" x14ac:dyDescent="0.25">
      <c r="A385" s="5"/>
      <c r="B385" s="5"/>
      <c r="C385" s="5"/>
      <c r="D385" s="5"/>
      <c r="E385" s="5"/>
      <c r="F385" s="4" t="s">
        <v>207</v>
      </c>
      <c r="G385" s="4" t="s">
        <v>214</v>
      </c>
      <c r="H385" s="9">
        <v>1</v>
      </c>
      <c r="I385" s="9">
        <v>1</v>
      </c>
      <c r="J385" s="4" t="s">
        <v>480</v>
      </c>
      <c r="K385" s="17">
        <v>1538</v>
      </c>
      <c r="L385" s="17">
        <v>1538</v>
      </c>
      <c r="M385" s="26">
        <f t="shared" si="16"/>
        <v>1</v>
      </c>
    </row>
    <row r="386" spans="1:13" ht="30" x14ac:dyDescent="0.25">
      <c r="A386" s="5"/>
      <c r="B386" s="5"/>
      <c r="C386" s="5"/>
      <c r="D386" s="5"/>
      <c r="E386" s="5"/>
      <c r="F386" s="5"/>
      <c r="G386" s="5"/>
      <c r="H386" s="5"/>
      <c r="I386" s="5"/>
      <c r="J386" s="4" t="s">
        <v>492</v>
      </c>
      <c r="K386" s="17"/>
      <c r="L386" s="17"/>
      <c r="M386" s="26"/>
    </row>
    <row r="387" spans="1:13" ht="30" x14ac:dyDescent="0.25">
      <c r="A387" s="5"/>
      <c r="B387" s="5"/>
      <c r="C387" s="5"/>
      <c r="D387" s="5"/>
      <c r="E387" s="5"/>
      <c r="F387" s="5"/>
      <c r="G387" s="4" t="s">
        <v>208</v>
      </c>
      <c r="H387" s="9">
        <v>1</v>
      </c>
      <c r="I387" s="9">
        <v>1</v>
      </c>
      <c r="J387" s="4" t="s">
        <v>480</v>
      </c>
      <c r="K387" s="17">
        <v>1743</v>
      </c>
      <c r="L387" s="17">
        <v>1743</v>
      </c>
      <c r="M387" s="26">
        <f t="shared" ref="M387:M449" si="17">L387/K387</f>
        <v>1</v>
      </c>
    </row>
    <row r="388" spans="1:13" ht="30" x14ac:dyDescent="0.25">
      <c r="A388" s="5"/>
      <c r="B388" s="5"/>
      <c r="C388" s="5"/>
      <c r="D388" s="5"/>
      <c r="E388" s="5"/>
      <c r="F388" s="5"/>
      <c r="G388" s="5"/>
      <c r="H388" s="5"/>
      <c r="I388" s="5"/>
      <c r="J388" s="4" t="s">
        <v>492</v>
      </c>
      <c r="K388" s="17"/>
      <c r="L388" s="17"/>
      <c r="M388" s="26"/>
    </row>
    <row r="389" spans="1:13" ht="45" x14ac:dyDescent="0.25">
      <c r="A389" s="5"/>
      <c r="B389" s="5"/>
      <c r="C389" s="5"/>
      <c r="D389" s="4" t="s">
        <v>45</v>
      </c>
      <c r="E389" s="4" t="s">
        <v>105</v>
      </c>
      <c r="F389" s="4" t="s">
        <v>45</v>
      </c>
      <c r="G389" s="4" t="s">
        <v>195</v>
      </c>
      <c r="H389" s="9">
        <v>1</v>
      </c>
      <c r="I389" s="9">
        <v>1</v>
      </c>
      <c r="J389" s="4" t="s">
        <v>196</v>
      </c>
      <c r="K389" s="17">
        <v>1949.4</v>
      </c>
      <c r="L389" s="17">
        <v>1949.4</v>
      </c>
      <c r="M389" s="26">
        <f t="shared" si="17"/>
        <v>1</v>
      </c>
    </row>
    <row r="390" spans="1:13" ht="45" x14ac:dyDescent="0.25">
      <c r="A390" s="5"/>
      <c r="B390" s="5"/>
      <c r="C390" s="5"/>
      <c r="D390" s="5"/>
      <c r="E390" s="5"/>
      <c r="F390" s="5"/>
      <c r="G390" s="5"/>
      <c r="H390" s="5"/>
      <c r="I390" s="5"/>
      <c r="J390" s="4" t="s">
        <v>501</v>
      </c>
      <c r="K390" s="17"/>
      <c r="L390" s="17"/>
      <c r="M390" s="26"/>
    </row>
    <row r="391" spans="1:13" ht="45" x14ac:dyDescent="0.25">
      <c r="A391" s="5"/>
      <c r="B391" s="5"/>
      <c r="C391" s="5"/>
      <c r="D391" s="5"/>
      <c r="E391" s="5"/>
      <c r="F391" s="4" t="s">
        <v>210</v>
      </c>
      <c r="G391" s="4" t="s">
        <v>271</v>
      </c>
      <c r="H391" s="9">
        <v>1</v>
      </c>
      <c r="I391" s="9">
        <v>1</v>
      </c>
      <c r="J391" s="4" t="s">
        <v>480</v>
      </c>
      <c r="K391" s="17">
        <v>120</v>
      </c>
      <c r="L391" s="17">
        <v>120</v>
      </c>
      <c r="M391" s="26">
        <f t="shared" si="17"/>
        <v>1</v>
      </c>
    </row>
    <row r="392" spans="1:13" ht="30" x14ac:dyDescent="0.25">
      <c r="A392" s="5"/>
      <c r="B392" s="5"/>
      <c r="C392" s="5"/>
      <c r="D392" s="5"/>
      <c r="E392" s="5"/>
      <c r="F392" s="5"/>
      <c r="G392" s="5"/>
      <c r="H392" s="5"/>
      <c r="I392" s="5"/>
      <c r="J392" s="4" t="s">
        <v>492</v>
      </c>
      <c r="K392" s="17"/>
      <c r="L392" s="17"/>
      <c r="M392" s="26"/>
    </row>
    <row r="393" spans="1:13" ht="45" x14ac:dyDescent="0.25">
      <c r="A393" s="5"/>
      <c r="B393" s="5"/>
      <c r="C393" s="5"/>
      <c r="D393" s="5"/>
      <c r="E393" s="5"/>
      <c r="F393" s="5"/>
      <c r="G393" s="4" t="s">
        <v>211</v>
      </c>
      <c r="H393" s="9">
        <v>1</v>
      </c>
      <c r="I393" s="9">
        <v>1</v>
      </c>
      <c r="J393" s="4" t="s">
        <v>480</v>
      </c>
      <c r="K393" s="17">
        <v>1554</v>
      </c>
      <c r="L393" s="17">
        <v>1222</v>
      </c>
      <c r="M393" s="26">
        <f t="shared" si="17"/>
        <v>0.7863577863577863</v>
      </c>
    </row>
    <row r="394" spans="1:13" ht="30" x14ac:dyDescent="0.25">
      <c r="A394" s="5"/>
      <c r="B394" s="5"/>
      <c r="C394" s="5"/>
      <c r="D394" s="5"/>
      <c r="E394" s="5"/>
      <c r="F394" s="5"/>
      <c r="G394" s="5"/>
      <c r="H394" s="5"/>
      <c r="I394" s="5"/>
      <c r="J394" s="4" t="s">
        <v>492</v>
      </c>
      <c r="K394" s="17"/>
      <c r="L394" s="17"/>
      <c r="M394" s="26"/>
    </row>
    <row r="395" spans="1:13" ht="30" x14ac:dyDescent="0.25">
      <c r="A395" s="5"/>
      <c r="B395" s="5"/>
      <c r="C395" s="5"/>
      <c r="D395" s="5"/>
      <c r="E395" s="5"/>
      <c r="F395" s="5"/>
      <c r="G395" s="4" t="s">
        <v>256</v>
      </c>
      <c r="H395" s="9">
        <v>1</v>
      </c>
      <c r="I395" s="9">
        <v>1</v>
      </c>
      <c r="J395" s="4" t="s">
        <v>480</v>
      </c>
      <c r="K395" s="17">
        <v>570</v>
      </c>
      <c r="L395" s="17">
        <v>570</v>
      </c>
      <c r="M395" s="26">
        <f t="shared" si="17"/>
        <v>1</v>
      </c>
    </row>
    <row r="396" spans="1:13" ht="30" x14ac:dyDescent="0.25">
      <c r="A396" s="5"/>
      <c r="B396" s="5"/>
      <c r="C396" s="5"/>
      <c r="D396" s="5"/>
      <c r="E396" s="5"/>
      <c r="F396" s="5"/>
      <c r="G396" s="5"/>
      <c r="H396" s="5"/>
      <c r="I396" s="5"/>
      <c r="J396" s="4" t="s">
        <v>492</v>
      </c>
      <c r="K396" s="17"/>
      <c r="L396" s="17"/>
      <c r="M396" s="26"/>
    </row>
    <row r="397" spans="1:13" ht="45" x14ac:dyDescent="0.25">
      <c r="A397" s="5"/>
      <c r="B397" s="5"/>
      <c r="C397" s="5"/>
      <c r="D397" s="5"/>
      <c r="E397" s="5"/>
      <c r="F397" s="5"/>
      <c r="G397" s="4" t="s">
        <v>222</v>
      </c>
      <c r="H397" s="9">
        <v>1</v>
      </c>
      <c r="I397" s="9">
        <v>1</v>
      </c>
      <c r="J397" s="4" t="s">
        <v>67</v>
      </c>
      <c r="K397" s="17">
        <v>1140</v>
      </c>
      <c r="L397" s="17">
        <v>1140</v>
      </c>
      <c r="M397" s="26">
        <f t="shared" si="17"/>
        <v>1</v>
      </c>
    </row>
    <row r="398" spans="1:13" ht="45" x14ac:dyDescent="0.25">
      <c r="A398" s="5"/>
      <c r="B398" s="5"/>
      <c r="C398" s="5"/>
      <c r="D398" s="5"/>
      <c r="E398" s="5"/>
      <c r="F398" s="5"/>
      <c r="G398" s="5"/>
      <c r="H398" s="5"/>
      <c r="I398" s="5"/>
      <c r="J398" s="4" t="s">
        <v>488</v>
      </c>
      <c r="K398" s="17"/>
      <c r="L398" s="17"/>
      <c r="M398" s="26"/>
    </row>
    <row r="399" spans="1:13" ht="45" x14ac:dyDescent="0.25">
      <c r="A399" s="5"/>
      <c r="B399" s="5"/>
      <c r="C399" s="5"/>
      <c r="D399" s="4" t="s">
        <v>112</v>
      </c>
      <c r="E399" s="4" t="s">
        <v>105</v>
      </c>
      <c r="F399" s="4" t="s">
        <v>185</v>
      </c>
      <c r="G399" s="4" t="s">
        <v>186</v>
      </c>
      <c r="H399" s="9">
        <v>1</v>
      </c>
      <c r="I399" s="9">
        <v>1</v>
      </c>
      <c r="J399" s="4" t="s">
        <v>67</v>
      </c>
      <c r="K399" s="17">
        <v>2928</v>
      </c>
      <c r="L399" s="17">
        <v>2928</v>
      </c>
      <c r="M399" s="26">
        <f t="shared" si="17"/>
        <v>1</v>
      </c>
    </row>
    <row r="400" spans="1:13" ht="45" x14ac:dyDescent="0.25">
      <c r="A400" s="5"/>
      <c r="B400" s="5"/>
      <c r="C400" s="5"/>
      <c r="D400" s="5"/>
      <c r="E400" s="5"/>
      <c r="F400" s="5"/>
      <c r="G400" s="5"/>
      <c r="H400" s="5"/>
      <c r="I400" s="5"/>
      <c r="J400" s="4" t="s">
        <v>488</v>
      </c>
      <c r="K400" s="17"/>
      <c r="L400" s="17"/>
      <c r="M400" s="26"/>
    </row>
    <row r="401" spans="1:13" ht="60" x14ac:dyDescent="0.25">
      <c r="A401" s="5"/>
      <c r="B401" s="5"/>
      <c r="C401" s="5"/>
      <c r="D401" s="5"/>
      <c r="E401" s="5"/>
      <c r="F401" s="5"/>
      <c r="G401" s="4" t="s">
        <v>250</v>
      </c>
      <c r="H401" s="9">
        <v>1</v>
      </c>
      <c r="I401" s="9">
        <v>1</v>
      </c>
      <c r="J401" s="4" t="s">
        <v>67</v>
      </c>
      <c r="K401" s="17">
        <v>637</v>
      </c>
      <c r="L401" s="17">
        <v>0</v>
      </c>
      <c r="M401" s="26">
        <f t="shared" si="17"/>
        <v>0</v>
      </c>
    </row>
    <row r="402" spans="1:13" ht="45" x14ac:dyDescent="0.25">
      <c r="A402" s="5"/>
      <c r="B402" s="5"/>
      <c r="C402" s="5"/>
      <c r="D402" s="5"/>
      <c r="E402" s="5"/>
      <c r="F402" s="5"/>
      <c r="G402" s="5"/>
      <c r="H402" s="5"/>
      <c r="I402" s="5"/>
      <c r="J402" s="4" t="s">
        <v>488</v>
      </c>
      <c r="K402" s="17"/>
      <c r="L402" s="17"/>
      <c r="M402" s="26"/>
    </row>
    <row r="403" spans="1:13" ht="30" x14ac:dyDescent="0.25">
      <c r="A403" s="5"/>
      <c r="B403" s="5"/>
      <c r="C403" s="5"/>
      <c r="D403" s="5"/>
      <c r="E403" s="5"/>
      <c r="F403" s="4" t="s">
        <v>188</v>
      </c>
      <c r="G403" s="4" t="s">
        <v>251</v>
      </c>
      <c r="H403" s="9">
        <v>1</v>
      </c>
      <c r="I403" s="9">
        <v>1</v>
      </c>
      <c r="J403" s="4" t="s">
        <v>196</v>
      </c>
      <c r="K403" s="17">
        <v>616</v>
      </c>
      <c r="L403" s="17">
        <v>616</v>
      </c>
      <c r="M403" s="26">
        <f t="shared" si="17"/>
        <v>1</v>
      </c>
    </row>
    <row r="404" spans="1:13" ht="45" x14ac:dyDescent="0.25">
      <c r="A404" s="5"/>
      <c r="B404" s="5"/>
      <c r="C404" s="5"/>
      <c r="D404" s="5"/>
      <c r="E404" s="5"/>
      <c r="F404" s="5"/>
      <c r="G404" s="5"/>
      <c r="H404" s="5"/>
      <c r="I404" s="5"/>
      <c r="J404" s="4" t="s">
        <v>501</v>
      </c>
      <c r="K404" s="17"/>
      <c r="L404" s="17"/>
      <c r="M404" s="26"/>
    </row>
    <row r="405" spans="1:13" ht="30" x14ac:dyDescent="0.25">
      <c r="A405" s="5"/>
      <c r="B405" s="5"/>
      <c r="C405" s="5"/>
      <c r="D405" s="5"/>
      <c r="E405" s="5"/>
      <c r="F405" s="5"/>
      <c r="G405" s="4" t="s">
        <v>205</v>
      </c>
      <c r="H405" s="9">
        <v>1</v>
      </c>
      <c r="I405" s="9">
        <v>1</v>
      </c>
      <c r="J405" s="4" t="s">
        <v>206</v>
      </c>
      <c r="K405" s="17">
        <v>1751.4</v>
      </c>
      <c r="L405" s="17">
        <v>1751.4</v>
      </c>
      <c r="M405" s="26">
        <f t="shared" si="17"/>
        <v>1</v>
      </c>
    </row>
    <row r="406" spans="1:13" ht="45" x14ac:dyDescent="0.25">
      <c r="A406" s="5"/>
      <c r="B406" s="5"/>
      <c r="C406" s="5"/>
      <c r="D406" s="5"/>
      <c r="E406" s="5"/>
      <c r="F406" s="5"/>
      <c r="G406" s="5"/>
      <c r="H406" s="5"/>
      <c r="I406" s="5"/>
      <c r="J406" s="4" t="s">
        <v>502</v>
      </c>
      <c r="K406" s="17"/>
      <c r="L406" s="17"/>
      <c r="M406" s="26"/>
    </row>
    <row r="407" spans="1:13" ht="30" x14ac:dyDescent="0.25">
      <c r="A407" s="5"/>
      <c r="B407" s="5"/>
      <c r="C407" s="5"/>
      <c r="D407" s="4" t="s">
        <v>41</v>
      </c>
      <c r="E407" s="4" t="s">
        <v>105</v>
      </c>
      <c r="F407" s="4" t="s">
        <v>183</v>
      </c>
      <c r="G407" s="4" t="s">
        <v>184</v>
      </c>
      <c r="H407" s="9">
        <v>1</v>
      </c>
      <c r="I407" s="9">
        <v>1</v>
      </c>
      <c r="J407" s="4" t="s">
        <v>68</v>
      </c>
      <c r="K407" s="17">
        <v>3040</v>
      </c>
      <c r="L407" s="17">
        <v>2280</v>
      </c>
      <c r="M407" s="26">
        <f t="shared" si="17"/>
        <v>0.75</v>
      </c>
    </row>
    <row r="408" spans="1:13" ht="45" x14ac:dyDescent="0.25">
      <c r="A408" s="5"/>
      <c r="B408" s="5"/>
      <c r="C408" s="5"/>
      <c r="D408" s="5"/>
      <c r="E408" s="5"/>
      <c r="F408" s="5"/>
      <c r="G408" s="5"/>
      <c r="H408" s="5"/>
      <c r="I408" s="5"/>
      <c r="J408" s="4" t="s">
        <v>494</v>
      </c>
      <c r="K408" s="17"/>
      <c r="L408" s="17"/>
      <c r="M408" s="26"/>
    </row>
    <row r="409" spans="1:13" ht="30" x14ac:dyDescent="0.25">
      <c r="A409" s="5"/>
      <c r="B409" s="5"/>
      <c r="C409" s="5"/>
      <c r="D409" s="5"/>
      <c r="E409" s="5"/>
      <c r="F409" s="4" t="s">
        <v>170</v>
      </c>
      <c r="G409" s="4" t="s">
        <v>244</v>
      </c>
      <c r="H409" s="9">
        <v>1</v>
      </c>
      <c r="I409" s="9">
        <v>1</v>
      </c>
      <c r="J409" s="4" t="s">
        <v>206</v>
      </c>
      <c r="K409" s="17">
        <v>823.5</v>
      </c>
      <c r="L409" s="17">
        <v>0</v>
      </c>
      <c r="M409" s="26">
        <f t="shared" si="17"/>
        <v>0</v>
      </c>
    </row>
    <row r="410" spans="1:13" ht="45" x14ac:dyDescent="0.25">
      <c r="A410" s="5"/>
      <c r="B410" s="5"/>
      <c r="C410" s="5"/>
      <c r="D410" s="5"/>
      <c r="E410" s="5"/>
      <c r="F410" s="5"/>
      <c r="G410" s="5"/>
      <c r="H410" s="5"/>
      <c r="I410" s="5"/>
      <c r="J410" s="4" t="s">
        <v>502</v>
      </c>
      <c r="K410" s="17"/>
      <c r="L410" s="17"/>
      <c r="M410" s="26"/>
    </row>
    <row r="411" spans="1:13" ht="30" x14ac:dyDescent="0.25">
      <c r="A411" s="5"/>
      <c r="B411" s="5"/>
      <c r="C411" s="5"/>
      <c r="D411" s="5"/>
      <c r="E411" s="5"/>
      <c r="F411" s="5"/>
      <c r="G411" s="4" t="s">
        <v>226</v>
      </c>
      <c r="H411" s="9">
        <v>1</v>
      </c>
      <c r="I411" s="9">
        <v>1</v>
      </c>
      <c r="J411" s="4" t="s">
        <v>206</v>
      </c>
      <c r="K411" s="17">
        <v>1062.96</v>
      </c>
      <c r="L411" s="17">
        <v>1062.96</v>
      </c>
      <c r="M411" s="26">
        <f t="shared" si="17"/>
        <v>1</v>
      </c>
    </row>
    <row r="412" spans="1:13" ht="45" x14ac:dyDescent="0.25">
      <c r="A412" s="5"/>
      <c r="B412" s="5"/>
      <c r="C412" s="5"/>
      <c r="D412" s="5"/>
      <c r="E412" s="5"/>
      <c r="F412" s="5"/>
      <c r="G412" s="5"/>
      <c r="H412" s="5"/>
      <c r="I412" s="5"/>
      <c r="J412" s="4" t="s">
        <v>502</v>
      </c>
      <c r="K412" s="17"/>
      <c r="L412" s="17"/>
      <c r="M412" s="26"/>
    </row>
    <row r="413" spans="1:13" ht="30" x14ac:dyDescent="0.25">
      <c r="A413" s="5"/>
      <c r="B413" s="5"/>
      <c r="C413" s="5"/>
      <c r="D413" s="5"/>
      <c r="E413" s="5"/>
      <c r="F413" s="5"/>
      <c r="G413" s="4" t="s">
        <v>179</v>
      </c>
      <c r="H413" s="9">
        <v>1</v>
      </c>
      <c r="I413" s="9">
        <v>1</v>
      </c>
      <c r="J413" s="4" t="s">
        <v>144</v>
      </c>
      <c r="K413" s="17">
        <v>3356.99</v>
      </c>
      <c r="L413" s="17">
        <v>3356.99</v>
      </c>
      <c r="M413" s="26">
        <f t="shared" si="17"/>
        <v>1</v>
      </c>
    </row>
    <row r="414" spans="1:13" ht="45" x14ac:dyDescent="0.25">
      <c r="A414" s="5"/>
      <c r="B414" s="5"/>
      <c r="C414" s="5"/>
      <c r="D414" s="5"/>
      <c r="E414" s="5"/>
      <c r="F414" s="5"/>
      <c r="G414" s="5"/>
      <c r="H414" s="5"/>
      <c r="I414" s="5"/>
      <c r="J414" s="4" t="s">
        <v>495</v>
      </c>
      <c r="K414" s="17"/>
      <c r="L414" s="17"/>
      <c r="M414" s="26"/>
    </row>
    <row r="415" spans="1:13" ht="30" x14ac:dyDescent="0.25">
      <c r="A415" s="5"/>
      <c r="B415" s="5"/>
      <c r="C415" s="5"/>
      <c r="D415" s="5"/>
      <c r="E415" s="5"/>
      <c r="F415" s="5"/>
      <c r="G415" s="4" t="s">
        <v>260</v>
      </c>
      <c r="H415" s="9">
        <v>1</v>
      </c>
      <c r="I415" s="9">
        <v>1</v>
      </c>
      <c r="J415" s="4" t="s">
        <v>144</v>
      </c>
      <c r="K415" s="17">
        <v>515.47</v>
      </c>
      <c r="L415" s="17">
        <v>515.47</v>
      </c>
      <c r="M415" s="26">
        <f t="shared" si="17"/>
        <v>1</v>
      </c>
    </row>
    <row r="416" spans="1:13" ht="45" x14ac:dyDescent="0.25">
      <c r="A416" s="5"/>
      <c r="B416" s="5"/>
      <c r="C416" s="5"/>
      <c r="D416" s="5"/>
      <c r="E416" s="5"/>
      <c r="F416" s="5"/>
      <c r="G416" s="5"/>
      <c r="H416" s="5"/>
      <c r="I416" s="5"/>
      <c r="J416" s="4" t="s">
        <v>495</v>
      </c>
      <c r="K416" s="17"/>
      <c r="L416" s="17"/>
      <c r="M416" s="26"/>
    </row>
    <row r="417" spans="1:13" ht="45" x14ac:dyDescent="0.25">
      <c r="A417" s="5"/>
      <c r="B417" s="5"/>
      <c r="C417" s="5"/>
      <c r="D417" s="5"/>
      <c r="E417" s="5"/>
      <c r="F417" s="5"/>
      <c r="G417" s="4" t="s">
        <v>171</v>
      </c>
      <c r="H417" s="9">
        <v>1</v>
      </c>
      <c r="I417" s="9">
        <v>1</v>
      </c>
      <c r="J417" s="4" t="s">
        <v>132</v>
      </c>
      <c r="K417" s="17">
        <v>3783</v>
      </c>
      <c r="L417" s="17">
        <v>3783</v>
      </c>
      <c r="M417" s="26">
        <f t="shared" si="17"/>
        <v>1</v>
      </c>
    </row>
    <row r="418" spans="1:13" ht="45" x14ac:dyDescent="0.25">
      <c r="A418" s="5"/>
      <c r="B418" s="5"/>
      <c r="C418" s="5"/>
      <c r="D418" s="5"/>
      <c r="E418" s="5"/>
      <c r="F418" s="5"/>
      <c r="G418" s="5"/>
      <c r="H418" s="5"/>
      <c r="I418" s="5"/>
      <c r="J418" s="4" t="s">
        <v>503</v>
      </c>
      <c r="K418" s="17"/>
      <c r="L418" s="17"/>
      <c r="M418" s="26"/>
    </row>
    <row r="419" spans="1:13" ht="30" x14ac:dyDescent="0.25">
      <c r="A419" s="5"/>
      <c r="B419" s="5"/>
      <c r="C419" s="5"/>
      <c r="D419" s="5"/>
      <c r="E419" s="5"/>
      <c r="F419" s="4" t="s">
        <v>130</v>
      </c>
      <c r="G419" s="4" t="s">
        <v>131</v>
      </c>
      <c r="H419" s="9">
        <v>1</v>
      </c>
      <c r="I419" s="9">
        <v>1</v>
      </c>
      <c r="J419" s="4" t="s">
        <v>132</v>
      </c>
      <c r="K419" s="17">
        <v>8819</v>
      </c>
      <c r="L419" s="17">
        <v>8819</v>
      </c>
      <c r="M419" s="26">
        <f t="shared" si="17"/>
        <v>1</v>
      </c>
    </row>
    <row r="420" spans="1:13" ht="45" x14ac:dyDescent="0.25">
      <c r="A420" s="5"/>
      <c r="B420" s="5"/>
      <c r="C420" s="5"/>
      <c r="D420" s="5"/>
      <c r="E420" s="5"/>
      <c r="F420" s="5"/>
      <c r="G420" s="5"/>
      <c r="H420" s="5"/>
      <c r="I420" s="5"/>
      <c r="J420" s="4" t="s">
        <v>503</v>
      </c>
      <c r="K420" s="17"/>
      <c r="L420" s="17"/>
      <c r="M420" s="26"/>
    </row>
    <row r="421" spans="1:13" ht="45" x14ac:dyDescent="0.25">
      <c r="A421" s="5"/>
      <c r="B421" s="5"/>
      <c r="C421" s="5"/>
      <c r="D421" s="4" t="s">
        <v>56</v>
      </c>
      <c r="E421" s="4" t="s">
        <v>105</v>
      </c>
      <c r="F421" s="4" t="s">
        <v>57</v>
      </c>
      <c r="G421" s="4" t="s">
        <v>145</v>
      </c>
      <c r="H421" s="9">
        <v>1</v>
      </c>
      <c r="I421" s="9">
        <v>1</v>
      </c>
      <c r="J421" s="4" t="s">
        <v>68</v>
      </c>
      <c r="K421" s="17">
        <v>6182.5</v>
      </c>
      <c r="L421" s="17">
        <v>6182.5</v>
      </c>
      <c r="M421" s="26">
        <f t="shared" si="17"/>
        <v>1</v>
      </c>
    </row>
    <row r="422" spans="1:13" ht="45" x14ac:dyDescent="0.25">
      <c r="A422" s="5"/>
      <c r="B422" s="5"/>
      <c r="C422" s="5"/>
      <c r="D422" s="5"/>
      <c r="E422" s="5"/>
      <c r="F422" s="5"/>
      <c r="G422" s="5"/>
      <c r="H422" s="5"/>
      <c r="I422" s="5"/>
      <c r="J422" s="4" t="s">
        <v>494</v>
      </c>
      <c r="K422" s="17"/>
      <c r="L422" s="17"/>
      <c r="M422" s="26"/>
    </row>
    <row r="423" spans="1:13" ht="45" x14ac:dyDescent="0.25">
      <c r="A423" s="5"/>
      <c r="B423" s="5"/>
      <c r="C423" s="5"/>
      <c r="D423" s="4" t="s">
        <v>38</v>
      </c>
      <c r="E423" s="4" t="s">
        <v>105</v>
      </c>
      <c r="F423" s="4" t="s">
        <v>39</v>
      </c>
      <c r="G423" s="4" t="s">
        <v>177</v>
      </c>
      <c r="H423" s="9">
        <v>1</v>
      </c>
      <c r="I423" s="9">
        <v>1</v>
      </c>
      <c r="J423" s="4" t="s">
        <v>480</v>
      </c>
      <c r="K423" s="17">
        <v>3467.94</v>
      </c>
      <c r="L423" s="17">
        <v>3467.94</v>
      </c>
      <c r="M423" s="26">
        <f t="shared" si="17"/>
        <v>1</v>
      </c>
    </row>
    <row r="424" spans="1:13" ht="30" x14ac:dyDescent="0.25">
      <c r="A424" s="5"/>
      <c r="B424" s="5"/>
      <c r="C424" s="5"/>
      <c r="D424" s="5"/>
      <c r="E424" s="5"/>
      <c r="F424" s="5"/>
      <c r="G424" s="5"/>
      <c r="H424" s="5"/>
      <c r="I424" s="5"/>
      <c r="J424" s="4" t="s">
        <v>492</v>
      </c>
      <c r="K424" s="17"/>
      <c r="L424" s="17"/>
      <c r="M424" s="26"/>
    </row>
    <row r="425" spans="1:13" ht="30" x14ac:dyDescent="0.25">
      <c r="A425" s="5"/>
      <c r="B425" s="5"/>
      <c r="C425" s="5"/>
      <c r="D425" s="5"/>
      <c r="E425" s="5"/>
      <c r="F425" s="4" t="s">
        <v>51</v>
      </c>
      <c r="G425" s="4" t="s">
        <v>261</v>
      </c>
      <c r="H425" s="9">
        <v>1</v>
      </c>
      <c r="I425" s="9">
        <v>1</v>
      </c>
      <c r="J425" s="4" t="s">
        <v>480</v>
      </c>
      <c r="K425" s="17">
        <v>504</v>
      </c>
      <c r="L425" s="17">
        <v>504</v>
      </c>
      <c r="M425" s="26">
        <f t="shared" si="17"/>
        <v>1</v>
      </c>
    </row>
    <row r="426" spans="1:13" ht="30" x14ac:dyDescent="0.25">
      <c r="A426" s="5"/>
      <c r="B426" s="5"/>
      <c r="C426" s="5"/>
      <c r="D426" s="5"/>
      <c r="E426" s="5"/>
      <c r="F426" s="5"/>
      <c r="G426" s="5"/>
      <c r="H426" s="5"/>
      <c r="I426" s="5"/>
      <c r="J426" s="4" t="s">
        <v>492</v>
      </c>
      <c r="K426" s="17"/>
      <c r="L426" s="17"/>
      <c r="M426" s="26"/>
    </row>
    <row r="427" spans="1:13" ht="30" x14ac:dyDescent="0.25">
      <c r="A427" s="5"/>
      <c r="B427" s="5"/>
      <c r="C427" s="5"/>
      <c r="D427" s="5"/>
      <c r="E427" s="5"/>
      <c r="F427" s="4" t="s">
        <v>233</v>
      </c>
      <c r="G427" s="4" t="s">
        <v>234</v>
      </c>
      <c r="H427" s="9">
        <v>1</v>
      </c>
      <c r="I427" s="9">
        <v>1</v>
      </c>
      <c r="J427" s="4" t="s">
        <v>68</v>
      </c>
      <c r="K427" s="17">
        <v>975</v>
      </c>
      <c r="L427" s="17">
        <v>0</v>
      </c>
      <c r="M427" s="26">
        <f t="shared" si="17"/>
        <v>0</v>
      </c>
    </row>
    <row r="428" spans="1:13" ht="45" x14ac:dyDescent="0.25">
      <c r="A428" s="5"/>
      <c r="B428" s="5"/>
      <c r="C428" s="5"/>
      <c r="D428" s="5"/>
      <c r="E428" s="5"/>
      <c r="F428" s="5"/>
      <c r="G428" s="5"/>
      <c r="H428" s="5"/>
      <c r="I428" s="5"/>
      <c r="J428" s="4" t="s">
        <v>494</v>
      </c>
      <c r="K428" s="17"/>
      <c r="L428" s="17"/>
      <c r="M428" s="26"/>
    </row>
    <row r="429" spans="1:13" ht="45" x14ac:dyDescent="0.25">
      <c r="A429" s="5"/>
      <c r="B429" s="5"/>
      <c r="C429" s="5"/>
      <c r="D429" s="5"/>
      <c r="E429" s="5"/>
      <c r="F429" s="4" t="s">
        <v>106</v>
      </c>
      <c r="G429" s="4" t="s">
        <v>113</v>
      </c>
      <c r="H429" s="9">
        <v>1</v>
      </c>
      <c r="I429" s="9">
        <v>1</v>
      </c>
      <c r="J429" s="4" t="s">
        <v>68</v>
      </c>
      <c r="K429" s="17">
        <v>20847</v>
      </c>
      <c r="L429" s="17">
        <v>20847</v>
      </c>
      <c r="M429" s="26">
        <f t="shared" si="17"/>
        <v>1</v>
      </c>
    </row>
    <row r="430" spans="1:13" ht="45" x14ac:dyDescent="0.25">
      <c r="A430" s="5"/>
      <c r="B430" s="5"/>
      <c r="C430" s="5"/>
      <c r="D430" s="5"/>
      <c r="E430" s="5"/>
      <c r="F430" s="5"/>
      <c r="G430" s="5"/>
      <c r="H430" s="5"/>
      <c r="I430" s="5"/>
      <c r="J430" s="4" t="s">
        <v>494</v>
      </c>
      <c r="K430" s="17"/>
      <c r="L430" s="17"/>
      <c r="M430" s="26"/>
    </row>
    <row r="431" spans="1:13" ht="30" x14ac:dyDescent="0.25">
      <c r="A431" s="5"/>
      <c r="B431" s="5"/>
      <c r="C431" s="5"/>
      <c r="D431" s="5"/>
      <c r="E431" s="5"/>
      <c r="F431" s="5"/>
      <c r="G431" s="4" t="s">
        <v>107</v>
      </c>
      <c r="H431" s="9">
        <v>1</v>
      </c>
      <c r="I431" s="9">
        <v>1</v>
      </c>
      <c r="J431" s="4" t="s">
        <v>68</v>
      </c>
      <c r="K431" s="17">
        <v>59900</v>
      </c>
      <c r="L431" s="17">
        <v>59900</v>
      </c>
      <c r="M431" s="26">
        <f t="shared" si="17"/>
        <v>1</v>
      </c>
    </row>
    <row r="432" spans="1:13" ht="45" x14ac:dyDescent="0.25">
      <c r="A432" s="5"/>
      <c r="B432" s="5"/>
      <c r="C432" s="5"/>
      <c r="D432" s="5"/>
      <c r="E432" s="5"/>
      <c r="F432" s="5"/>
      <c r="G432" s="5"/>
      <c r="H432" s="5"/>
      <c r="I432" s="5"/>
      <c r="J432" s="4" t="s">
        <v>494</v>
      </c>
      <c r="K432" s="17"/>
      <c r="L432" s="17"/>
      <c r="M432" s="26"/>
    </row>
    <row r="433" spans="1:13" ht="30" x14ac:dyDescent="0.25">
      <c r="A433" s="5"/>
      <c r="B433" s="5"/>
      <c r="C433" s="5"/>
      <c r="D433" s="5"/>
      <c r="E433" s="5"/>
      <c r="F433" s="5"/>
      <c r="G433" s="4" t="s">
        <v>108</v>
      </c>
      <c r="H433" s="9">
        <v>1</v>
      </c>
      <c r="I433" s="9">
        <v>1</v>
      </c>
      <c r="J433" s="4" t="s">
        <v>68</v>
      </c>
      <c r="K433" s="17">
        <v>49101.96</v>
      </c>
      <c r="L433" s="17">
        <v>37604.93</v>
      </c>
      <c r="M433" s="26">
        <f t="shared" si="17"/>
        <v>0.76585394961830444</v>
      </c>
    </row>
    <row r="434" spans="1:13" ht="45" x14ac:dyDescent="0.25">
      <c r="A434" s="5"/>
      <c r="B434" s="5"/>
      <c r="C434" s="5"/>
      <c r="D434" s="5"/>
      <c r="E434" s="5"/>
      <c r="F434" s="5"/>
      <c r="G434" s="5"/>
      <c r="H434" s="5"/>
      <c r="I434" s="5"/>
      <c r="J434" s="4" t="s">
        <v>494</v>
      </c>
      <c r="K434" s="17"/>
      <c r="L434" s="17"/>
      <c r="M434" s="26"/>
    </row>
    <row r="435" spans="1:13" x14ac:dyDescent="0.25">
      <c r="A435" s="5"/>
      <c r="B435" s="5"/>
      <c r="C435" s="5"/>
      <c r="D435" s="5"/>
      <c r="E435" s="5"/>
      <c r="F435" s="4" t="s">
        <v>47</v>
      </c>
      <c r="G435" s="4" t="s">
        <v>161</v>
      </c>
      <c r="H435" s="9">
        <v>1</v>
      </c>
      <c r="I435" s="9">
        <v>1</v>
      </c>
      <c r="J435" s="4" t="s">
        <v>480</v>
      </c>
      <c r="K435" s="17">
        <v>4320</v>
      </c>
      <c r="L435" s="17">
        <v>3974.2</v>
      </c>
      <c r="M435" s="26">
        <f t="shared" si="17"/>
        <v>0.91995370370370366</v>
      </c>
    </row>
    <row r="436" spans="1:13" ht="30" x14ac:dyDescent="0.25">
      <c r="A436" s="5"/>
      <c r="B436" s="5"/>
      <c r="C436" s="5"/>
      <c r="D436" s="5"/>
      <c r="E436" s="5"/>
      <c r="F436" s="5"/>
      <c r="G436" s="5"/>
      <c r="H436" s="5"/>
      <c r="I436" s="5"/>
      <c r="J436" s="4" t="s">
        <v>492</v>
      </c>
      <c r="K436" s="17"/>
      <c r="L436" s="17"/>
      <c r="M436" s="26"/>
    </row>
    <row r="437" spans="1:13" ht="30" x14ac:dyDescent="0.25">
      <c r="A437" s="5"/>
      <c r="B437" s="5"/>
      <c r="C437" s="5"/>
      <c r="D437" s="4" t="s">
        <v>43</v>
      </c>
      <c r="E437" s="4" t="s">
        <v>105</v>
      </c>
      <c r="F437" s="4" t="s">
        <v>44</v>
      </c>
      <c r="G437" s="4" t="s">
        <v>201</v>
      </c>
      <c r="H437" s="9">
        <v>1</v>
      </c>
      <c r="I437" s="9">
        <v>1</v>
      </c>
      <c r="J437" s="4" t="s">
        <v>480</v>
      </c>
      <c r="K437" s="17">
        <v>1870</v>
      </c>
      <c r="L437" s="17">
        <v>1815.7</v>
      </c>
      <c r="M437" s="26">
        <f t="shared" si="17"/>
        <v>0.97096256684491977</v>
      </c>
    </row>
    <row r="438" spans="1:13" ht="30" x14ac:dyDescent="0.25">
      <c r="A438" s="5"/>
      <c r="B438" s="5"/>
      <c r="C438" s="5"/>
      <c r="D438" s="5"/>
      <c r="E438" s="5"/>
      <c r="F438" s="5"/>
      <c r="G438" s="5"/>
      <c r="H438" s="5"/>
      <c r="I438" s="5"/>
      <c r="J438" s="4" t="s">
        <v>492</v>
      </c>
      <c r="K438" s="17"/>
      <c r="L438" s="17"/>
      <c r="M438" s="26"/>
    </row>
    <row r="439" spans="1:13" ht="45" x14ac:dyDescent="0.25">
      <c r="A439" s="5"/>
      <c r="B439" s="5"/>
      <c r="C439" s="5"/>
      <c r="D439" s="4" t="s">
        <v>59</v>
      </c>
      <c r="E439" s="4" t="s">
        <v>105</v>
      </c>
      <c r="F439" s="4" t="s">
        <v>59</v>
      </c>
      <c r="G439" s="4" t="s">
        <v>114</v>
      </c>
      <c r="H439" s="9">
        <v>1</v>
      </c>
      <c r="I439" s="9">
        <v>1</v>
      </c>
      <c r="J439" s="4" t="s">
        <v>480</v>
      </c>
      <c r="K439" s="17">
        <v>16864.830000000002</v>
      </c>
      <c r="L439" s="17">
        <v>15776.69</v>
      </c>
      <c r="M439" s="26">
        <f t="shared" si="17"/>
        <v>0.93547874481984095</v>
      </c>
    </row>
    <row r="440" spans="1:13" ht="30" x14ac:dyDescent="0.25">
      <c r="A440" s="5"/>
      <c r="B440" s="5"/>
      <c r="C440" s="5"/>
      <c r="D440" s="5"/>
      <c r="E440" s="5"/>
      <c r="F440" s="5"/>
      <c r="G440" s="5"/>
      <c r="H440" s="5"/>
      <c r="I440" s="5"/>
      <c r="J440" s="4" t="s">
        <v>492</v>
      </c>
      <c r="K440" s="17"/>
      <c r="L440" s="17"/>
      <c r="M440" s="26"/>
    </row>
    <row r="441" spans="1:13" ht="45" x14ac:dyDescent="0.25">
      <c r="A441" s="5"/>
      <c r="B441" s="5"/>
      <c r="C441" s="5"/>
      <c r="D441" s="5"/>
      <c r="E441" s="5"/>
      <c r="F441" s="5"/>
      <c r="G441" s="4" t="s">
        <v>225</v>
      </c>
      <c r="H441" s="9" t="s">
        <v>480</v>
      </c>
      <c r="I441" s="9" t="s">
        <v>480</v>
      </c>
      <c r="J441" s="4" t="s">
        <v>480</v>
      </c>
      <c r="K441" s="17">
        <v>1078</v>
      </c>
      <c r="L441" s="17">
        <v>1078</v>
      </c>
      <c r="M441" s="26">
        <f t="shared" si="17"/>
        <v>1</v>
      </c>
    </row>
    <row r="442" spans="1:13" ht="30" x14ac:dyDescent="0.25">
      <c r="A442" s="5"/>
      <c r="B442" s="5"/>
      <c r="C442" s="5"/>
      <c r="D442" s="5"/>
      <c r="E442" s="5"/>
      <c r="F442" s="5"/>
      <c r="G442" s="5"/>
      <c r="H442" s="5"/>
      <c r="I442" s="5"/>
      <c r="J442" s="4" t="s">
        <v>492</v>
      </c>
      <c r="K442" s="17"/>
      <c r="L442" s="17"/>
      <c r="M442" s="26"/>
    </row>
    <row r="443" spans="1:13" ht="165" x14ac:dyDescent="0.25">
      <c r="A443" s="5"/>
      <c r="B443" s="5"/>
      <c r="C443" s="5"/>
      <c r="D443" s="5"/>
      <c r="E443" s="5"/>
      <c r="F443" s="5"/>
      <c r="G443" s="4" t="s">
        <v>166</v>
      </c>
      <c r="H443" s="9" t="s">
        <v>480</v>
      </c>
      <c r="I443" s="9" t="s">
        <v>480</v>
      </c>
      <c r="J443" s="4" t="s">
        <v>480</v>
      </c>
      <c r="K443" s="17">
        <v>3938.63</v>
      </c>
      <c r="L443" s="17">
        <v>3703.97</v>
      </c>
      <c r="M443" s="26">
        <f t="shared" si="17"/>
        <v>0.94042090777757736</v>
      </c>
    </row>
    <row r="444" spans="1:13" ht="30" x14ac:dyDescent="0.25">
      <c r="A444" s="5"/>
      <c r="B444" s="5"/>
      <c r="C444" s="5"/>
      <c r="D444" s="5"/>
      <c r="E444" s="5"/>
      <c r="F444" s="5"/>
      <c r="G444" s="5"/>
      <c r="H444" s="5"/>
      <c r="I444" s="5"/>
      <c r="J444" s="4" t="s">
        <v>492</v>
      </c>
      <c r="K444" s="17"/>
      <c r="L444" s="17"/>
      <c r="M444" s="26"/>
    </row>
    <row r="445" spans="1:13" ht="75" x14ac:dyDescent="0.25">
      <c r="A445" s="5"/>
      <c r="B445" s="5"/>
      <c r="C445" s="5"/>
      <c r="D445" s="5"/>
      <c r="E445" s="5"/>
      <c r="F445" s="5"/>
      <c r="G445" s="4" t="s">
        <v>167</v>
      </c>
      <c r="H445" s="9" t="s">
        <v>480</v>
      </c>
      <c r="I445" s="9" t="s">
        <v>480</v>
      </c>
      <c r="J445" s="4" t="s">
        <v>480</v>
      </c>
      <c r="K445" s="17">
        <v>3869.06</v>
      </c>
      <c r="L445" s="17">
        <v>3869.06</v>
      </c>
      <c r="M445" s="26">
        <f t="shared" si="17"/>
        <v>1</v>
      </c>
    </row>
    <row r="446" spans="1:13" ht="30" x14ac:dyDescent="0.25">
      <c r="A446" s="5"/>
      <c r="B446" s="5"/>
      <c r="C446" s="5"/>
      <c r="D446" s="5"/>
      <c r="E446" s="5"/>
      <c r="F446" s="5"/>
      <c r="G446" s="5"/>
      <c r="H446" s="5"/>
      <c r="I446" s="5"/>
      <c r="J446" s="4" t="s">
        <v>492</v>
      </c>
      <c r="K446" s="17"/>
      <c r="L446" s="17"/>
      <c r="M446" s="26"/>
    </row>
    <row r="447" spans="1:13" ht="30" x14ac:dyDescent="0.25">
      <c r="A447" s="5"/>
      <c r="B447" s="5"/>
      <c r="C447" s="5"/>
      <c r="D447" s="5"/>
      <c r="E447" s="5"/>
      <c r="F447" s="4" t="s">
        <v>91</v>
      </c>
      <c r="G447" s="4" t="s">
        <v>109</v>
      </c>
      <c r="H447" s="9">
        <v>1</v>
      </c>
      <c r="I447" s="9">
        <v>1</v>
      </c>
      <c r="J447" s="4" t="s">
        <v>480</v>
      </c>
      <c r="K447" s="17">
        <v>45070</v>
      </c>
      <c r="L447" s="17">
        <v>45070</v>
      </c>
      <c r="M447" s="26">
        <f t="shared" si="17"/>
        <v>1</v>
      </c>
    </row>
    <row r="448" spans="1:13" ht="30" x14ac:dyDescent="0.25">
      <c r="A448" s="5"/>
      <c r="B448" s="5"/>
      <c r="C448" s="5"/>
      <c r="D448" s="5"/>
      <c r="E448" s="5"/>
      <c r="F448" s="5"/>
      <c r="G448" s="5"/>
      <c r="H448" s="5"/>
      <c r="I448" s="5"/>
      <c r="J448" s="4" t="s">
        <v>492</v>
      </c>
      <c r="K448" s="17"/>
      <c r="L448" s="17"/>
      <c r="M448" s="26"/>
    </row>
    <row r="449" spans="1:13" ht="45" x14ac:dyDescent="0.25">
      <c r="A449" s="5"/>
      <c r="B449" s="5"/>
      <c r="C449" s="5"/>
      <c r="D449" s="5"/>
      <c r="E449" s="5"/>
      <c r="F449" s="4" t="s">
        <v>227</v>
      </c>
      <c r="G449" s="4" t="s">
        <v>249</v>
      </c>
      <c r="H449" s="9">
        <v>1</v>
      </c>
      <c r="I449" s="9">
        <v>1</v>
      </c>
      <c r="J449" s="4" t="s">
        <v>480</v>
      </c>
      <c r="K449" s="17">
        <v>645</v>
      </c>
      <c r="L449" s="17">
        <v>645</v>
      </c>
      <c r="M449" s="26">
        <f t="shared" si="17"/>
        <v>1</v>
      </c>
    </row>
    <row r="450" spans="1:13" ht="30" x14ac:dyDescent="0.25">
      <c r="A450" s="5"/>
      <c r="B450" s="5"/>
      <c r="C450" s="5"/>
      <c r="D450" s="5"/>
      <c r="E450" s="5"/>
      <c r="F450" s="5"/>
      <c r="G450" s="5"/>
      <c r="H450" s="5"/>
      <c r="I450" s="5"/>
      <c r="J450" s="4" t="s">
        <v>492</v>
      </c>
      <c r="K450" s="17"/>
      <c r="L450" s="17"/>
      <c r="M450" s="26"/>
    </row>
    <row r="451" spans="1:13" ht="45" x14ac:dyDescent="0.25">
      <c r="A451" s="5"/>
      <c r="B451" s="5"/>
      <c r="C451" s="5"/>
      <c r="D451" s="5"/>
      <c r="E451" s="5"/>
      <c r="F451" s="5"/>
      <c r="G451" s="4" t="s">
        <v>228</v>
      </c>
      <c r="H451" s="9">
        <v>1</v>
      </c>
      <c r="I451" s="9">
        <v>1</v>
      </c>
      <c r="J451" s="4" t="s">
        <v>480</v>
      </c>
      <c r="K451" s="17">
        <v>1032</v>
      </c>
      <c r="L451" s="17">
        <v>1032</v>
      </c>
      <c r="M451" s="26">
        <f t="shared" ref="M451:M513" si="18">L451/K451</f>
        <v>1</v>
      </c>
    </row>
    <row r="452" spans="1:13" ht="30" x14ac:dyDescent="0.25">
      <c r="A452" s="5"/>
      <c r="B452" s="5"/>
      <c r="C452" s="5"/>
      <c r="D452" s="5"/>
      <c r="E452" s="5"/>
      <c r="F452" s="5"/>
      <c r="G452" s="5"/>
      <c r="H452" s="5"/>
      <c r="I452" s="5"/>
      <c r="J452" s="4" t="s">
        <v>492</v>
      </c>
      <c r="K452" s="17"/>
      <c r="L452" s="17"/>
      <c r="M452" s="26"/>
    </row>
    <row r="453" spans="1:13" ht="45" x14ac:dyDescent="0.25">
      <c r="A453" s="5"/>
      <c r="B453" s="5"/>
      <c r="C453" s="5"/>
      <c r="D453" s="5"/>
      <c r="E453" s="5"/>
      <c r="F453" s="4" t="s">
        <v>124</v>
      </c>
      <c r="G453" s="4" t="s">
        <v>125</v>
      </c>
      <c r="H453" s="9">
        <v>1</v>
      </c>
      <c r="I453" s="9">
        <v>1</v>
      </c>
      <c r="J453" s="4" t="s">
        <v>480</v>
      </c>
      <c r="K453" s="17">
        <v>10464.200000000001</v>
      </c>
      <c r="L453" s="17">
        <v>10464.200000000001</v>
      </c>
      <c r="M453" s="26">
        <f t="shared" si="18"/>
        <v>1</v>
      </c>
    </row>
    <row r="454" spans="1:13" ht="30" x14ac:dyDescent="0.25">
      <c r="A454" s="5"/>
      <c r="B454" s="5"/>
      <c r="C454" s="5"/>
      <c r="D454" s="5"/>
      <c r="E454" s="5"/>
      <c r="F454" s="5"/>
      <c r="G454" s="5"/>
      <c r="H454" s="5"/>
      <c r="I454" s="5"/>
      <c r="J454" s="4" t="s">
        <v>492</v>
      </c>
      <c r="K454" s="17"/>
      <c r="L454" s="17"/>
      <c r="M454" s="26"/>
    </row>
    <row r="455" spans="1:13" ht="45" x14ac:dyDescent="0.25">
      <c r="A455" s="5"/>
      <c r="B455" s="5"/>
      <c r="C455" s="5"/>
      <c r="D455" s="5"/>
      <c r="E455" s="5"/>
      <c r="F455" s="5"/>
      <c r="G455" s="4" t="s">
        <v>136</v>
      </c>
      <c r="H455" s="9">
        <v>1</v>
      </c>
      <c r="I455" s="9">
        <v>1</v>
      </c>
      <c r="J455" s="4" t="s">
        <v>480</v>
      </c>
      <c r="K455" s="17">
        <v>7069.1</v>
      </c>
      <c r="L455" s="17">
        <v>7069.1</v>
      </c>
      <c r="M455" s="26">
        <f t="shared" si="18"/>
        <v>1</v>
      </c>
    </row>
    <row r="456" spans="1:13" ht="30" x14ac:dyDescent="0.25">
      <c r="A456" s="5"/>
      <c r="B456" s="5"/>
      <c r="C456" s="5"/>
      <c r="D456" s="5"/>
      <c r="E456" s="5"/>
      <c r="F456" s="5"/>
      <c r="G456" s="5"/>
      <c r="H456" s="5"/>
      <c r="I456" s="5"/>
      <c r="J456" s="4" t="s">
        <v>492</v>
      </c>
      <c r="K456" s="17"/>
      <c r="L456" s="17"/>
      <c r="M456" s="26"/>
    </row>
    <row r="457" spans="1:13" ht="45" x14ac:dyDescent="0.25">
      <c r="A457" s="5"/>
      <c r="B457" s="5"/>
      <c r="C457" s="5"/>
      <c r="D457" s="5"/>
      <c r="E457" s="5"/>
      <c r="F457" s="4" t="s">
        <v>137</v>
      </c>
      <c r="G457" s="4" t="s">
        <v>296</v>
      </c>
      <c r="H457" s="9">
        <v>1</v>
      </c>
      <c r="I457" s="9">
        <v>1</v>
      </c>
      <c r="J457" s="4" t="s">
        <v>480</v>
      </c>
      <c r="K457" s="17">
        <v>46</v>
      </c>
      <c r="L457" s="17">
        <v>23.27</v>
      </c>
      <c r="M457" s="26">
        <f t="shared" si="18"/>
        <v>0.50586956521739135</v>
      </c>
    </row>
    <row r="458" spans="1:13" ht="30" x14ac:dyDescent="0.25">
      <c r="A458" s="5"/>
      <c r="B458" s="5"/>
      <c r="C458" s="5"/>
      <c r="D458" s="5"/>
      <c r="E458" s="5"/>
      <c r="F458" s="5"/>
      <c r="G458" s="5"/>
      <c r="H458" s="5"/>
      <c r="I458" s="5"/>
      <c r="J458" s="4" t="s">
        <v>492</v>
      </c>
      <c r="K458" s="17"/>
      <c r="L458" s="17"/>
      <c r="M458" s="26"/>
    </row>
    <row r="459" spans="1:13" ht="45" x14ac:dyDescent="0.25">
      <c r="A459" s="5"/>
      <c r="B459" s="5"/>
      <c r="C459" s="5"/>
      <c r="D459" s="5"/>
      <c r="E459" s="5"/>
      <c r="F459" s="5"/>
      <c r="G459" s="4" t="s">
        <v>270</v>
      </c>
      <c r="H459" s="9">
        <v>1</v>
      </c>
      <c r="I459" s="9">
        <v>1</v>
      </c>
      <c r="J459" s="4" t="s">
        <v>480</v>
      </c>
      <c r="K459" s="17">
        <v>161</v>
      </c>
      <c r="L459" s="17">
        <v>84.39</v>
      </c>
      <c r="M459" s="26">
        <f t="shared" si="18"/>
        <v>0.52416149068322981</v>
      </c>
    </row>
    <row r="460" spans="1:13" ht="30" x14ac:dyDescent="0.25">
      <c r="A460" s="5"/>
      <c r="B460" s="5"/>
      <c r="C460" s="5"/>
      <c r="D460" s="5"/>
      <c r="E460" s="5"/>
      <c r="F460" s="5"/>
      <c r="G460" s="5"/>
      <c r="H460" s="5"/>
      <c r="I460" s="5"/>
      <c r="J460" s="4" t="s">
        <v>492</v>
      </c>
      <c r="K460" s="17"/>
      <c r="L460" s="17"/>
      <c r="M460" s="26"/>
    </row>
    <row r="461" spans="1:13" ht="60" x14ac:dyDescent="0.25">
      <c r="A461" s="5"/>
      <c r="B461" s="5"/>
      <c r="C461" s="5"/>
      <c r="D461" s="5"/>
      <c r="E461" s="5"/>
      <c r="F461" s="5"/>
      <c r="G461" s="4" t="s">
        <v>138</v>
      </c>
      <c r="H461" s="9">
        <v>1</v>
      </c>
      <c r="I461" s="9">
        <v>1</v>
      </c>
      <c r="J461" s="4" t="s">
        <v>480</v>
      </c>
      <c r="K461" s="17">
        <v>6886</v>
      </c>
      <c r="L461" s="17">
        <v>6669.67</v>
      </c>
      <c r="M461" s="26">
        <f t="shared" si="18"/>
        <v>0.96858408364798143</v>
      </c>
    </row>
    <row r="462" spans="1:13" ht="30" x14ac:dyDescent="0.25">
      <c r="A462" s="5"/>
      <c r="B462" s="5"/>
      <c r="C462" s="5"/>
      <c r="D462" s="5"/>
      <c r="E462" s="5"/>
      <c r="F462" s="5"/>
      <c r="G462" s="5"/>
      <c r="H462" s="5"/>
      <c r="I462" s="5"/>
      <c r="J462" s="4" t="s">
        <v>492</v>
      </c>
      <c r="K462" s="17"/>
      <c r="L462" s="17"/>
      <c r="M462" s="26"/>
    </row>
    <row r="463" spans="1:13" ht="30" x14ac:dyDescent="0.25">
      <c r="A463" s="5"/>
      <c r="B463" s="5"/>
      <c r="C463" s="5"/>
      <c r="D463" s="4" t="s">
        <v>120</v>
      </c>
      <c r="E463" s="4" t="s">
        <v>105</v>
      </c>
      <c r="F463" s="4" t="s">
        <v>121</v>
      </c>
      <c r="G463" s="4" t="s">
        <v>192</v>
      </c>
      <c r="H463" s="9">
        <v>1</v>
      </c>
      <c r="I463" s="9">
        <v>1</v>
      </c>
      <c r="J463" s="4" t="s">
        <v>480</v>
      </c>
      <c r="K463" s="17">
        <v>2274.65</v>
      </c>
      <c r="L463" s="17">
        <v>2274.65</v>
      </c>
      <c r="M463" s="26">
        <f t="shared" si="18"/>
        <v>1</v>
      </c>
    </row>
    <row r="464" spans="1:13" ht="30" x14ac:dyDescent="0.25">
      <c r="A464" s="5"/>
      <c r="B464" s="5"/>
      <c r="C464" s="5"/>
      <c r="D464" s="5"/>
      <c r="E464" s="5"/>
      <c r="F464" s="5"/>
      <c r="G464" s="5"/>
      <c r="H464" s="5"/>
      <c r="I464" s="5"/>
      <c r="J464" s="4" t="s">
        <v>492</v>
      </c>
      <c r="K464" s="17"/>
      <c r="L464" s="17"/>
      <c r="M464" s="26"/>
    </row>
    <row r="465" spans="1:13" ht="30" x14ac:dyDescent="0.25">
      <c r="A465" s="5"/>
      <c r="B465" s="5"/>
      <c r="C465" s="5"/>
      <c r="D465" s="5"/>
      <c r="E465" s="5"/>
      <c r="F465" s="5"/>
      <c r="G465" s="4" t="s">
        <v>122</v>
      </c>
      <c r="H465" s="9">
        <v>1</v>
      </c>
      <c r="I465" s="9">
        <v>1</v>
      </c>
      <c r="J465" s="4" t="s">
        <v>480</v>
      </c>
      <c r="K465" s="17">
        <v>11230</v>
      </c>
      <c r="L465" s="17">
        <v>10735.74</v>
      </c>
      <c r="M465" s="26">
        <f t="shared" si="18"/>
        <v>0.95598753339269815</v>
      </c>
    </row>
    <row r="466" spans="1:13" ht="30" x14ac:dyDescent="0.25">
      <c r="A466" s="5"/>
      <c r="B466" s="5"/>
      <c r="C466" s="5"/>
      <c r="D466" s="5"/>
      <c r="E466" s="5"/>
      <c r="F466" s="5"/>
      <c r="G466" s="5"/>
      <c r="H466" s="5"/>
      <c r="I466" s="5"/>
      <c r="J466" s="4" t="s">
        <v>492</v>
      </c>
      <c r="K466" s="17"/>
      <c r="L466" s="17"/>
      <c r="M466" s="26"/>
    </row>
    <row r="467" spans="1:13" ht="30" x14ac:dyDescent="0.25">
      <c r="A467" s="5"/>
      <c r="B467" s="5"/>
      <c r="C467" s="5"/>
      <c r="D467" s="5"/>
      <c r="E467" s="5"/>
      <c r="F467" s="5"/>
      <c r="G467" s="4" t="s">
        <v>265</v>
      </c>
      <c r="H467" s="9">
        <v>1</v>
      </c>
      <c r="I467" s="9">
        <v>1</v>
      </c>
      <c r="J467" s="4" t="s">
        <v>480</v>
      </c>
      <c r="K467" s="17">
        <v>346.5</v>
      </c>
      <c r="L467" s="17">
        <v>346.5</v>
      </c>
      <c r="M467" s="26">
        <f t="shared" si="18"/>
        <v>1</v>
      </c>
    </row>
    <row r="468" spans="1:13" ht="30" x14ac:dyDescent="0.25">
      <c r="A468" s="5"/>
      <c r="B468" s="5"/>
      <c r="C468" s="5"/>
      <c r="D468" s="5"/>
      <c r="E468" s="5"/>
      <c r="F468" s="5"/>
      <c r="G468" s="5"/>
      <c r="H468" s="5"/>
      <c r="I468" s="5"/>
      <c r="J468" s="4" t="s">
        <v>492</v>
      </c>
      <c r="K468" s="17"/>
      <c r="L468" s="17"/>
      <c r="M468" s="26"/>
    </row>
    <row r="469" spans="1:13" ht="30" x14ac:dyDescent="0.25">
      <c r="A469" s="5"/>
      <c r="B469" s="5"/>
      <c r="C469" s="5"/>
      <c r="D469" s="5"/>
      <c r="E469" s="5"/>
      <c r="F469" s="5"/>
      <c r="G469" s="4" t="s">
        <v>123</v>
      </c>
      <c r="H469" s="9">
        <v>1</v>
      </c>
      <c r="I469" s="9">
        <v>1</v>
      </c>
      <c r="J469" s="4" t="s">
        <v>480</v>
      </c>
      <c r="K469" s="17">
        <v>10975.64</v>
      </c>
      <c r="L469" s="17">
        <v>9503.9699999999993</v>
      </c>
      <c r="M469" s="26">
        <f t="shared" si="18"/>
        <v>0.86591488059010679</v>
      </c>
    </row>
    <row r="470" spans="1:13" ht="30" x14ac:dyDescent="0.25">
      <c r="A470" s="5"/>
      <c r="B470" s="5"/>
      <c r="C470" s="5"/>
      <c r="D470" s="5"/>
      <c r="E470" s="5"/>
      <c r="F470" s="5"/>
      <c r="G470" s="5"/>
      <c r="H470" s="5"/>
      <c r="I470" s="5"/>
      <c r="J470" s="4" t="s">
        <v>492</v>
      </c>
      <c r="K470" s="17"/>
      <c r="L470" s="17"/>
      <c r="M470" s="26"/>
    </row>
    <row r="471" spans="1:13" ht="30" x14ac:dyDescent="0.25">
      <c r="A471" s="5"/>
      <c r="B471" s="5"/>
      <c r="C471" s="5"/>
      <c r="D471" s="5"/>
      <c r="E471" s="5"/>
      <c r="F471" s="5"/>
      <c r="G471" s="4" t="s">
        <v>194</v>
      </c>
      <c r="H471" s="9">
        <v>1</v>
      </c>
      <c r="I471" s="9">
        <v>1</v>
      </c>
      <c r="J471" s="4" t="s">
        <v>480</v>
      </c>
      <c r="K471" s="17">
        <v>2047.9</v>
      </c>
      <c r="L471" s="17">
        <v>1570.06</v>
      </c>
      <c r="M471" s="26">
        <f t="shared" si="18"/>
        <v>0.76666829435031003</v>
      </c>
    </row>
    <row r="472" spans="1:13" ht="30" x14ac:dyDescent="0.25">
      <c r="A472" s="5"/>
      <c r="B472" s="5"/>
      <c r="C472" s="5"/>
      <c r="D472" s="5"/>
      <c r="E472" s="5"/>
      <c r="F472" s="5"/>
      <c r="G472" s="5"/>
      <c r="H472" s="5"/>
      <c r="I472" s="5"/>
      <c r="J472" s="4" t="s">
        <v>492</v>
      </c>
      <c r="K472" s="17"/>
      <c r="L472" s="17"/>
      <c r="M472" s="26"/>
    </row>
    <row r="473" spans="1:13" ht="30" x14ac:dyDescent="0.25">
      <c r="A473" s="5"/>
      <c r="B473" s="5"/>
      <c r="C473" s="5"/>
      <c r="D473" s="5"/>
      <c r="E473" s="5"/>
      <c r="F473" s="5"/>
      <c r="G473" s="4" t="s">
        <v>257</v>
      </c>
      <c r="H473" s="9">
        <v>1</v>
      </c>
      <c r="I473" s="9">
        <v>1</v>
      </c>
      <c r="J473" s="4" t="s">
        <v>480</v>
      </c>
      <c r="K473" s="17">
        <v>561.29999999999995</v>
      </c>
      <c r="L473" s="17">
        <v>561.29999999999995</v>
      </c>
      <c r="M473" s="26">
        <f t="shared" si="18"/>
        <v>1</v>
      </c>
    </row>
    <row r="474" spans="1:13" ht="30" x14ac:dyDescent="0.25">
      <c r="A474" s="5"/>
      <c r="B474" s="5"/>
      <c r="C474" s="5"/>
      <c r="D474" s="5"/>
      <c r="E474" s="5"/>
      <c r="F474" s="5"/>
      <c r="G474" s="5"/>
      <c r="H474" s="5"/>
      <c r="I474" s="5"/>
      <c r="J474" s="4" t="s">
        <v>492</v>
      </c>
      <c r="K474" s="17"/>
      <c r="L474" s="17"/>
      <c r="M474" s="26"/>
    </row>
    <row r="475" spans="1:13" ht="45" x14ac:dyDescent="0.25">
      <c r="A475" s="5"/>
      <c r="B475" s="4" t="s">
        <v>88</v>
      </c>
      <c r="C475" s="4" t="s">
        <v>89</v>
      </c>
      <c r="D475" s="4" t="s">
        <v>158</v>
      </c>
      <c r="E475" s="4" t="s">
        <v>90</v>
      </c>
      <c r="F475" s="4" t="s">
        <v>303</v>
      </c>
      <c r="G475" s="4" t="s">
        <v>304</v>
      </c>
      <c r="H475" s="9" t="s">
        <v>480</v>
      </c>
      <c r="I475" s="9" t="s">
        <v>480</v>
      </c>
      <c r="J475" s="4" t="s">
        <v>480</v>
      </c>
      <c r="K475" s="17">
        <v>24132</v>
      </c>
      <c r="L475" s="17">
        <v>24132</v>
      </c>
      <c r="M475" s="26">
        <f t="shared" si="18"/>
        <v>1</v>
      </c>
    </row>
    <row r="476" spans="1:13" ht="30" x14ac:dyDescent="0.25">
      <c r="A476" s="5"/>
      <c r="B476" s="5"/>
      <c r="C476" s="5"/>
      <c r="D476" s="5"/>
      <c r="E476" s="5"/>
      <c r="F476" s="5"/>
      <c r="G476" s="5"/>
      <c r="H476" s="5"/>
      <c r="I476" s="5"/>
      <c r="J476" s="4" t="s">
        <v>492</v>
      </c>
      <c r="K476" s="17"/>
      <c r="L476" s="17"/>
      <c r="M476" s="26"/>
    </row>
    <row r="477" spans="1:13" ht="30" x14ac:dyDescent="0.25">
      <c r="A477" s="5"/>
      <c r="B477" s="5"/>
      <c r="C477" s="5"/>
      <c r="D477" s="4" t="s">
        <v>100</v>
      </c>
      <c r="E477" s="4" t="s">
        <v>90</v>
      </c>
      <c r="F477" s="4" t="s">
        <v>268</v>
      </c>
      <c r="G477" s="4" t="s">
        <v>269</v>
      </c>
      <c r="H477" s="9">
        <v>1</v>
      </c>
      <c r="I477" s="9">
        <v>1</v>
      </c>
      <c r="J477" s="4" t="s">
        <v>78</v>
      </c>
      <c r="K477" s="17">
        <v>1532</v>
      </c>
      <c r="L477" s="17">
        <v>0</v>
      </c>
      <c r="M477" s="26">
        <f t="shared" si="18"/>
        <v>0</v>
      </c>
    </row>
    <row r="478" spans="1:13" ht="45" x14ac:dyDescent="0.25">
      <c r="A478" s="5"/>
      <c r="B478" s="5"/>
      <c r="C478" s="5"/>
      <c r="D478" s="5"/>
      <c r="E478" s="5"/>
      <c r="F478" s="5"/>
      <c r="G478" s="5"/>
      <c r="H478" s="5"/>
      <c r="I478" s="5"/>
      <c r="J478" s="4" t="s">
        <v>491</v>
      </c>
      <c r="K478" s="17"/>
      <c r="L478" s="17"/>
      <c r="M478" s="26"/>
    </row>
    <row r="479" spans="1:13" ht="30" x14ac:dyDescent="0.25">
      <c r="A479" s="5"/>
      <c r="B479" s="5"/>
      <c r="C479" s="5"/>
      <c r="D479" s="5"/>
      <c r="E479" s="5"/>
      <c r="F479" s="4" t="s">
        <v>139</v>
      </c>
      <c r="G479" s="4" t="s">
        <v>307</v>
      </c>
      <c r="H479" s="9">
        <v>1</v>
      </c>
      <c r="I479" s="9">
        <v>1</v>
      </c>
      <c r="J479" s="4" t="s">
        <v>73</v>
      </c>
      <c r="K479" s="17">
        <v>10140</v>
      </c>
      <c r="L479" s="17">
        <v>7666.86</v>
      </c>
      <c r="M479" s="26">
        <f t="shared" si="18"/>
        <v>0.75610059171597632</v>
      </c>
    </row>
    <row r="480" spans="1:13" ht="45" x14ac:dyDescent="0.25">
      <c r="A480" s="5"/>
      <c r="B480" s="5"/>
      <c r="C480" s="5"/>
      <c r="D480" s="5"/>
      <c r="E480" s="5"/>
      <c r="F480" s="5"/>
      <c r="G480" s="5"/>
      <c r="H480" s="5"/>
      <c r="I480" s="5"/>
      <c r="J480" s="4" t="s">
        <v>490</v>
      </c>
      <c r="K480" s="17"/>
      <c r="L480" s="17"/>
      <c r="M480" s="26"/>
    </row>
    <row r="481" spans="1:13" ht="30" x14ac:dyDescent="0.25">
      <c r="A481" s="5"/>
      <c r="B481" s="5"/>
      <c r="C481" s="5"/>
      <c r="D481" s="5"/>
      <c r="E481" s="5"/>
      <c r="F481" s="4" t="s">
        <v>101</v>
      </c>
      <c r="G481" s="4" t="s">
        <v>102</v>
      </c>
      <c r="H481" s="9" t="s">
        <v>480</v>
      </c>
      <c r="I481" s="9">
        <v>1</v>
      </c>
      <c r="J481" s="4" t="s">
        <v>480</v>
      </c>
      <c r="K481" s="17">
        <v>1000</v>
      </c>
      <c r="L481" s="17">
        <v>1000</v>
      </c>
      <c r="M481" s="26">
        <f t="shared" si="18"/>
        <v>1</v>
      </c>
    </row>
    <row r="482" spans="1:13" ht="30" x14ac:dyDescent="0.25">
      <c r="A482" s="5"/>
      <c r="B482" s="5"/>
      <c r="C482" s="5"/>
      <c r="D482" s="5"/>
      <c r="E482" s="5"/>
      <c r="F482" s="5"/>
      <c r="G482" s="5"/>
      <c r="H482" s="5"/>
      <c r="I482" s="5"/>
      <c r="J482" s="4" t="s">
        <v>492</v>
      </c>
      <c r="K482" s="17"/>
      <c r="L482" s="17"/>
      <c r="M482" s="26"/>
    </row>
    <row r="483" spans="1:13" ht="60" x14ac:dyDescent="0.25">
      <c r="A483" s="5"/>
      <c r="B483" s="5"/>
      <c r="C483" s="5"/>
      <c r="D483" s="4" t="s">
        <v>18</v>
      </c>
      <c r="E483" s="4" t="s">
        <v>90</v>
      </c>
      <c r="F483" s="4" t="s">
        <v>95</v>
      </c>
      <c r="G483" s="4" t="s">
        <v>96</v>
      </c>
      <c r="H483" s="9">
        <v>1</v>
      </c>
      <c r="I483" s="9">
        <v>1</v>
      </c>
      <c r="J483" s="4" t="s">
        <v>97</v>
      </c>
      <c r="K483" s="17">
        <v>105627.5</v>
      </c>
      <c r="L483" s="17">
        <v>105627.5</v>
      </c>
      <c r="M483" s="26">
        <f t="shared" si="18"/>
        <v>1</v>
      </c>
    </row>
    <row r="484" spans="1:13" ht="45" x14ac:dyDescent="0.25">
      <c r="A484" s="5"/>
      <c r="B484" s="5"/>
      <c r="C484" s="5"/>
      <c r="D484" s="5"/>
      <c r="E484" s="5"/>
      <c r="F484" s="5"/>
      <c r="G484" s="5"/>
      <c r="H484" s="5"/>
      <c r="I484" s="5"/>
      <c r="J484" s="4" t="s">
        <v>497</v>
      </c>
      <c r="K484" s="17"/>
      <c r="L484" s="17"/>
      <c r="M484" s="26"/>
    </row>
    <row r="485" spans="1:13" ht="45" x14ac:dyDescent="0.25">
      <c r="A485" s="5"/>
      <c r="B485" s="5"/>
      <c r="C485" s="5"/>
      <c r="D485" s="4" t="s">
        <v>36</v>
      </c>
      <c r="E485" s="4" t="s">
        <v>90</v>
      </c>
      <c r="F485" s="4" t="s">
        <v>37</v>
      </c>
      <c r="G485" s="4" t="s">
        <v>311</v>
      </c>
      <c r="H485" s="9" t="s">
        <v>480</v>
      </c>
      <c r="I485" s="9" t="s">
        <v>480</v>
      </c>
      <c r="J485" s="4" t="s">
        <v>480</v>
      </c>
      <c r="K485" s="17">
        <v>314.5</v>
      </c>
      <c r="L485" s="17">
        <v>314.5</v>
      </c>
      <c r="M485" s="26">
        <f t="shared" si="18"/>
        <v>1</v>
      </c>
    </row>
    <row r="486" spans="1:13" ht="30" x14ac:dyDescent="0.25">
      <c r="A486" s="5"/>
      <c r="B486" s="5"/>
      <c r="C486" s="5"/>
      <c r="D486" s="5"/>
      <c r="E486" s="5"/>
      <c r="F486" s="5"/>
      <c r="G486" s="5"/>
      <c r="H486" s="5"/>
      <c r="I486" s="5"/>
      <c r="J486" s="4" t="s">
        <v>492</v>
      </c>
      <c r="K486" s="17"/>
      <c r="L486" s="17"/>
      <c r="M486" s="26"/>
    </row>
    <row r="487" spans="1:13" ht="135" x14ac:dyDescent="0.25">
      <c r="A487" s="5"/>
      <c r="B487" s="5"/>
      <c r="C487" s="5"/>
      <c r="D487" s="5"/>
      <c r="E487" s="5"/>
      <c r="F487" s="4" t="s">
        <v>190</v>
      </c>
      <c r="G487" s="4" t="s">
        <v>300</v>
      </c>
      <c r="H487" s="9">
        <v>1</v>
      </c>
      <c r="I487" s="9">
        <v>1</v>
      </c>
      <c r="J487" s="4" t="s">
        <v>97</v>
      </c>
      <c r="K487" s="17">
        <v>36776</v>
      </c>
      <c r="L487" s="17">
        <v>36775.269999999997</v>
      </c>
      <c r="M487" s="26">
        <f t="shared" si="18"/>
        <v>0.99998015009788987</v>
      </c>
    </row>
    <row r="488" spans="1:13" ht="45" x14ac:dyDescent="0.25">
      <c r="A488" s="5"/>
      <c r="B488" s="5"/>
      <c r="C488" s="5"/>
      <c r="D488" s="5"/>
      <c r="E488" s="5"/>
      <c r="F488" s="5"/>
      <c r="G488" s="5"/>
      <c r="H488" s="5"/>
      <c r="I488" s="5"/>
      <c r="J488" s="4" t="s">
        <v>497</v>
      </c>
      <c r="K488" s="17"/>
      <c r="L488" s="17"/>
      <c r="M488" s="26"/>
    </row>
    <row r="489" spans="1:13" ht="45" x14ac:dyDescent="0.25">
      <c r="A489" s="5"/>
      <c r="B489" s="5"/>
      <c r="C489" s="5"/>
      <c r="D489" s="4" t="s">
        <v>53</v>
      </c>
      <c r="E489" s="4" t="s">
        <v>90</v>
      </c>
      <c r="F489" s="4" t="s">
        <v>53</v>
      </c>
      <c r="G489" s="4" t="s">
        <v>276</v>
      </c>
      <c r="H489" s="9">
        <v>1</v>
      </c>
      <c r="I489" s="9">
        <v>1</v>
      </c>
      <c r="J489" s="4" t="s">
        <v>78</v>
      </c>
      <c r="K489" s="17">
        <v>121135</v>
      </c>
      <c r="L489" s="17">
        <v>121110.22</v>
      </c>
      <c r="M489" s="26">
        <f t="shared" si="18"/>
        <v>0.99979543484542044</v>
      </c>
    </row>
    <row r="490" spans="1:13" ht="45" x14ac:dyDescent="0.25">
      <c r="A490" s="5"/>
      <c r="B490" s="5"/>
      <c r="C490" s="5"/>
      <c r="D490" s="5"/>
      <c r="E490" s="5"/>
      <c r="F490" s="5"/>
      <c r="G490" s="5"/>
      <c r="H490" s="5"/>
      <c r="I490" s="5"/>
      <c r="J490" s="4" t="s">
        <v>491</v>
      </c>
      <c r="K490" s="17"/>
      <c r="L490" s="17"/>
      <c r="M490" s="26"/>
    </row>
    <row r="491" spans="1:13" ht="30" x14ac:dyDescent="0.25">
      <c r="A491" s="5"/>
      <c r="B491" s="5"/>
      <c r="C491" s="5"/>
      <c r="D491" s="4" t="s">
        <v>45</v>
      </c>
      <c r="E491" s="4" t="s">
        <v>90</v>
      </c>
      <c r="F491" s="4" t="s">
        <v>301</v>
      </c>
      <c r="G491" s="4" t="s">
        <v>302</v>
      </c>
      <c r="H491" s="9">
        <v>1</v>
      </c>
      <c r="I491" s="9">
        <v>1</v>
      </c>
      <c r="J491" s="4">
        <v>2017</v>
      </c>
      <c r="K491" s="17">
        <v>29687</v>
      </c>
      <c r="L491" s="17">
        <v>29687</v>
      </c>
      <c r="M491" s="26">
        <f t="shared" si="18"/>
        <v>1</v>
      </c>
    </row>
    <row r="492" spans="1:13" ht="30" x14ac:dyDescent="0.25">
      <c r="A492" s="5"/>
      <c r="B492" s="5"/>
      <c r="C492" s="5"/>
      <c r="D492" s="5"/>
      <c r="E492" s="5"/>
      <c r="F492" s="5"/>
      <c r="G492" s="5"/>
      <c r="H492" s="5"/>
      <c r="I492" s="5"/>
      <c r="J492" s="4" t="s">
        <v>489</v>
      </c>
      <c r="K492" s="17"/>
      <c r="L492" s="17"/>
      <c r="M492" s="26"/>
    </row>
    <row r="493" spans="1:13" ht="30" x14ac:dyDescent="0.25">
      <c r="A493" s="5"/>
      <c r="B493" s="5"/>
      <c r="C493" s="5"/>
      <c r="D493" s="5"/>
      <c r="E493" s="5"/>
      <c r="F493" s="4" t="s">
        <v>197</v>
      </c>
      <c r="G493" s="4" t="s">
        <v>198</v>
      </c>
      <c r="H493" s="9">
        <v>1</v>
      </c>
      <c r="I493" s="9">
        <v>1</v>
      </c>
      <c r="J493" s="4" t="s">
        <v>12</v>
      </c>
      <c r="K493" s="17">
        <v>787</v>
      </c>
      <c r="L493" s="17">
        <v>786.31</v>
      </c>
      <c r="M493" s="26">
        <f t="shared" si="18"/>
        <v>0.99912325285895798</v>
      </c>
    </row>
    <row r="494" spans="1:13" ht="45" x14ac:dyDescent="0.25">
      <c r="A494" s="5"/>
      <c r="B494" s="5"/>
      <c r="C494" s="5"/>
      <c r="D494" s="5"/>
      <c r="E494" s="5"/>
      <c r="F494" s="5"/>
      <c r="G494" s="5"/>
      <c r="H494" s="5"/>
      <c r="I494" s="5"/>
      <c r="J494" s="4" t="s">
        <v>486</v>
      </c>
      <c r="K494" s="17"/>
      <c r="L494" s="17"/>
      <c r="M494" s="26"/>
    </row>
    <row r="495" spans="1:13" ht="45" x14ac:dyDescent="0.25">
      <c r="A495" s="5"/>
      <c r="B495" s="5"/>
      <c r="C495" s="5"/>
      <c r="D495" s="5"/>
      <c r="E495" s="5"/>
      <c r="F495" s="4" t="s">
        <v>117</v>
      </c>
      <c r="G495" s="4" t="s">
        <v>118</v>
      </c>
      <c r="H495" s="9" t="s">
        <v>480</v>
      </c>
      <c r="I495" s="9" t="s">
        <v>480</v>
      </c>
      <c r="J495" s="4" t="s">
        <v>480</v>
      </c>
      <c r="K495" s="17">
        <v>1000</v>
      </c>
      <c r="L495" s="17">
        <v>0</v>
      </c>
      <c r="M495" s="26">
        <f t="shared" si="18"/>
        <v>0</v>
      </c>
    </row>
    <row r="496" spans="1:13" ht="30" x14ac:dyDescent="0.25">
      <c r="A496" s="5"/>
      <c r="B496" s="5"/>
      <c r="C496" s="5"/>
      <c r="D496" s="5"/>
      <c r="E496" s="5"/>
      <c r="F496" s="5"/>
      <c r="G496" s="5"/>
      <c r="H496" s="5"/>
      <c r="I496" s="5"/>
      <c r="J496" s="4" t="s">
        <v>492</v>
      </c>
      <c r="K496" s="17"/>
      <c r="L496" s="17"/>
      <c r="M496" s="26"/>
    </row>
    <row r="497" spans="1:13" ht="30" x14ac:dyDescent="0.25">
      <c r="A497" s="5"/>
      <c r="B497" s="5"/>
      <c r="C497" s="5"/>
      <c r="D497" s="5"/>
      <c r="E497" s="5"/>
      <c r="F497" s="4" t="s">
        <v>217</v>
      </c>
      <c r="G497" s="4" t="s">
        <v>218</v>
      </c>
      <c r="H497" s="9">
        <v>1</v>
      </c>
      <c r="I497" s="9">
        <v>1</v>
      </c>
      <c r="J497" s="4" t="s">
        <v>144</v>
      </c>
      <c r="K497" s="17">
        <v>1613</v>
      </c>
      <c r="L497" s="17">
        <v>937.86</v>
      </c>
      <c r="M497" s="26">
        <f t="shared" si="18"/>
        <v>0.58143831370117793</v>
      </c>
    </row>
    <row r="498" spans="1:13" ht="45" x14ac:dyDescent="0.25">
      <c r="A498" s="5"/>
      <c r="B498" s="5"/>
      <c r="C498" s="5"/>
      <c r="D498" s="5"/>
      <c r="E498" s="5"/>
      <c r="F498" s="5"/>
      <c r="G498" s="5"/>
      <c r="H498" s="5"/>
      <c r="I498" s="5"/>
      <c r="J498" s="4" t="s">
        <v>495</v>
      </c>
      <c r="K498" s="17"/>
      <c r="L498" s="17"/>
      <c r="M498" s="26"/>
    </row>
    <row r="499" spans="1:13" ht="30" x14ac:dyDescent="0.25">
      <c r="A499" s="5"/>
      <c r="B499" s="5"/>
      <c r="C499" s="5"/>
      <c r="D499" s="4" t="s">
        <v>277</v>
      </c>
      <c r="E499" s="4" t="s">
        <v>90</v>
      </c>
      <c r="F499" s="4" t="s">
        <v>278</v>
      </c>
      <c r="G499" s="4" t="s">
        <v>279</v>
      </c>
      <c r="H499" s="9">
        <v>1</v>
      </c>
      <c r="I499" s="9">
        <v>1</v>
      </c>
      <c r="J499" s="4" t="s">
        <v>12</v>
      </c>
      <c r="K499" s="17">
        <v>81500</v>
      </c>
      <c r="L499" s="17">
        <v>79629.8</v>
      </c>
      <c r="M499" s="26">
        <f t="shared" si="18"/>
        <v>0.9770527607361964</v>
      </c>
    </row>
    <row r="500" spans="1:13" ht="45" x14ac:dyDescent="0.25">
      <c r="A500" s="5"/>
      <c r="B500" s="5"/>
      <c r="C500" s="5"/>
      <c r="D500" s="5"/>
      <c r="E500" s="5"/>
      <c r="F500" s="5"/>
      <c r="G500" s="5"/>
      <c r="H500" s="5"/>
      <c r="I500" s="5"/>
      <c r="J500" s="4" t="s">
        <v>486</v>
      </c>
      <c r="K500" s="17"/>
      <c r="L500" s="17"/>
      <c r="M500" s="26"/>
    </row>
    <row r="501" spans="1:13" ht="30" x14ac:dyDescent="0.25">
      <c r="A501" s="5"/>
      <c r="B501" s="5"/>
      <c r="C501" s="5"/>
      <c r="D501" s="4" t="s">
        <v>25</v>
      </c>
      <c r="E501" s="4" t="s">
        <v>90</v>
      </c>
      <c r="F501" s="4" t="s">
        <v>241</v>
      </c>
      <c r="G501" s="4" t="s">
        <v>242</v>
      </c>
      <c r="H501" s="9">
        <v>1</v>
      </c>
      <c r="I501" s="9">
        <v>1</v>
      </c>
      <c r="J501" s="4">
        <v>2017</v>
      </c>
      <c r="K501" s="17">
        <v>130896</v>
      </c>
      <c r="L501" s="17">
        <v>130896</v>
      </c>
      <c r="M501" s="26">
        <f t="shared" si="18"/>
        <v>1</v>
      </c>
    </row>
    <row r="502" spans="1:13" ht="30" x14ac:dyDescent="0.25">
      <c r="A502" s="5"/>
      <c r="B502" s="5"/>
      <c r="C502" s="5"/>
      <c r="D502" s="5"/>
      <c r="E502" s="5"/>
      <c r="F502" s="5"/>
      <c r="G502" s="5"/>
      <c r="H502" s="5"/>
      <c r="I502" s="5"/>
      <c r="J502" s="4" t="s">
        <v>489</v>
      </c>
      <c r="K502" s="17"/>
      <c r="L502" s="17"/>
      <c r="M502" s="26"/>
    </row>
    <row r="503" spans="1:13" ht="30" x14ac:dyDescent="0.25">
      <c r="A503" s="5"/>
      <c r="B503" s="5"/>
      <c r="C503" s="5"/>
      <c r="D503" s="5"/>
      <c r="E503" s="5"/>
      <c r="F503" s="4" t="s">
        <v>26</v>
      </c>
      <c r="G503" s="4" t="s">
        <v>310</v>
      </c>
      <c r="H503" s="9" t="s">
        <v>480</v>
      </c>
      <c r="I503" s="9">
        <v>1</v>
      </c>
      <c r="J503" s="4" t="s">
        <v>480</v>
      </c>
      <c r="K503" s="17">
        <v>1441</v>
      </c>
      <c r="L503" s="17">
        <v>482.3</v>
      </c>
      <c r="M503" s="26">
        <f t="shared" si="18"/>
        <v>0.33469812630117973</v>
      </c>
    </row>
    <row r="504" spans="1:13" ht="30" x14ac:dyDescent="0.25">
      <c r="A504" s="5"/>
      <c r="B504" s="5"/>
      <c r="C504" s="5"/>
      <c r="D504" s="5"/>
      <c r="E504" s="5"/>
      <c r="F504" s="5"/>
      <c r="G504" s="5"/>
      <c r="H504" s="5"/>
      <c r="I504" s="5"/>
      <c r="J504" s="4" t="s">
        <v>492</v>
      </c>
      <c r="K504" s="17"/>
      <c r="L504" s="17"/>
      <c r="M504" s="26"/>
    </row>
    <row r="505" spans="1:13" ht="45" x14ac:dyDescent="0.25">
      <c r="A505" s="5"/>
      <c r="B505" s="5"/>
      <c r="C505" s="5"/>
      <c r="D505" s="5"/>
      <c r="E505" s="5"/>
      <c r="F505" s="5"/>
      <c r="G505" s="4" t="s">
        <v>116</v>
      </c>
      <c r="H505" s="9" t="s">
        <v>480</v>
      </c>
      <c r="I505" s="9" t="s">
        <v>480</v>
      </c>
      <c r="J505" s="4" t="s">
        <v>480</v>
      </c>
      <c r="K505" s="17">
        <v>500</v>
      </c>
      <c r="L505" s="17">
        <v>500</v>
      </c>
      <c r="M505" s="26">
        <f t="shared" si="18"/>
        <v>1</v>
      </c>
    </row>
    <row r="506" spans="1:13" ht="30" x14ac:dyDescent="0.25">
      <c r="A506" s="5"/>
      <c r="B506" s="5"/>
      <c r="C506" s="5"/>
      <c r="D506" s="5"/>
      <c r="E506" s="5"/>
      <c r="F506" s="5"/>
      <c r="G506" s="5"/>
      <c r="H506" s="5"/>
      <c r="I506" s="5"/>
      <c r="J506" s="4" t="s">
        <v>492</v>
      </c>
      <c r="K506" s="17"/>
      <c r="L506" s="17"/>
      <c r="M506" s="26"/>
    </row>
    <row r="507" spans="1:13" ht="30" x14ac:dyDescent="0.25">
      <c r="A507" s="5"/>
      <c r="B507" s="5"/>
      <c r="C507" s="5"/>
      <c r="D507" s="4" t="s">
        <v>112</v>
      </c>
      <c r="E507" s="4" t="s">
        <v>90</v>
      </c>
      <c r="F507" s="4" t="s">
        <v>112</v>
      </c>
      <c r="G507" s="4" t="s">
        <v>309</v>
      </c>
      <c r="H507" s="9" t="s">
        <v>480</v>
      </c>
      <c r="I507" s="9" t="s">
        <v>480</v>
      </c>
      <c r="J507" s="4" t="s">
        <v>480</v>
      </c>
      <c r="K507" s="17">
        <v>5000</v>
      </c>
      <c r="L507" s="17">
        <v>1641.57</v>
      </c>
      <c r="M507" s="26">
        <f t="shared" si="18"/>
        <v>0.32831399999999999</v>
      </c>
    </row>
    <row r="508" spans="1:13" ht="30" x14ac:dyDescent="0.25">
      <c r="A508" s="5"/>
      <c r="B508" s="5"/>
      <c r="C508" s="5"/>
      <c r="D508" s="5"/>
      <c r="E508" s="5"/>
      <c r="F508" s="5"/>
      <c r="G508" s="5"/>
      <c r="H508" s="5"/>
      <c r="I508" s="5"/>
      <c r="J508" s="4" t="s">
        <v>492</v>
      </c>
      <c r="K508" s="17"/>
      <c r="L508" s="17"/>
      <c r="M508" s="26"/>
    </row>
    <row r="509" spans="1:13" ht="30" x14ac:dyDescent="0.25">
      <c r="A509" s="5"/>
      <c r="B509" s="5"/>
      <c r="C509" s="5"/>
      <c r="D509" s="4" t="s">
        <v>38</v>
      </c>
      <c r="E509" s="4" t="s">
        <v>90</v>
      </c>
      <c r="F509" s="4" t="s">
        <v>297</v>
      </c>
      <c r="G509" s="4" t="s">
        <v>308</v>
      </c>
      <c r="H509" s="9">
        <v>1</v>
      </c>
      <c r="I509" s="9">
        <v>1</v>
      </c>
      <c r="J509" s="4" t="s">
        <v>144</v>
      </c>
      <c r="K509" s="17">
        <v>6285</v>
      </c>
      <c r="L509" s="17">
        <v>6285</v>
      </c>
      <c r="M509" s="26">
        <f t="shared" si="18"/>
        <v>1</v>
      </c>
    </row>
    <row r="510" spans="1:13" ht="45" x14ac:dyDescent="0.25">
      <c r="A510" s="5"/>
      <c r="B510" s="5"/>
      <c r="C510" s="5"/>
      <c r="D510" s="5"/>
      <c r="E510" s="5"/>
      <c r="F510" s="5"/>
      <c r="G510" s="5"/>
      <c r="H510" s="5"/>
      <c r="I510" s="5"/>
      <c r="J510" s="4" t="s">
        <v>495</v>
      </c>
      <c r="K510" s="17"/>
      <c r="L510" s="17"/>
      <c r="M510" s="26"/>
    </row>
    <row r="511" spans="1:13" ht="45" x14ac:dyDescent="0.25">
      <c r="A511" s="5"/>
      <c r="B511" s="5"/>
      <c r="C511" s="5"/>
      <c r="D511" s="5"/>
      <c r="E511" s="5"/>
      <c r="F511" s="4" t="s">
        <v>142</v>
      </c>
      <c r="G511" s="4" t="s">
        <v>143</v>
      </c>
      <c r="H511" s="9">
        <v>1</v>
      </c>
      <c r="I511" s="9">
        <v>1</v>
      </c>
      <c r="J511" s="4" t="s">
        <v>144</v>
      </c>
      <c r="K511" s="17">
        <v>12500</v>
      </c>
      <c r="L511" s="17">
        <v>12486.94</v>
      </c>
      <c r="M511" s="26">
        <f t="shared" si="18"/>
        <v>0.99895520000000004</v>
      </c>
    </row>
    <row r="512" spans="1:13" ht="45" x14ac:dyDescent="0.25">
      <c r="A512" s="5"/>
      <c r="B512" s="5"/>
      <c r="C512" s="5"/>
      <c r="D512" s="5"/>
      <c r="E512" s="5"/>
      <c r="F512" s="5"/>
      <c r="G512" s="5"/>
      <c r="H512" s="5"/>
      <c r="I512" s="5"/>
      <c r="J512" s="4" t="s">
        <v>495</v>
      </c>
      <c r="K512" s="17"/>
      <c r="L512" s="17"/>
      <c r="M512" s="26"/>
    </row>
    <row r="513" spans="1:13" ht="30" x14ac:dyDescent="0.25">
      <c r="A513" s="5"/>
      <c r="B513" s="5"/>
      <c r="C513" s="5"/>
      <c r="D513" s="5"/>
      <c r="E513" s="5"/>
      <c r="F513" s="4" t="s">
        <v>231</v>
      </c>
      <c r="G513" s="4" t="s">
        <v>232</v>
      </c>
      <c r="H513" s="9" t="s">
        <v>480</v>
      </c>
      <c r="I513" s="9" t="s">
        <v>480</v>
      </c>
      <c r="J513" s="4" t="s">
        <v>480</v>
      </c>
      <c r="K513" s="17">
        <v>6479.3</v>
      </c>
      <c r="L513" s="17">
        <v>6438.83</v>
      </c>
      <c r="M513" s="26">
        <f t="shared" si="18"/>
        <v>0.99375395490253571</v>
      </c>
    </row>
    <row r="514" spans="1:13" ht="30" x14ac:dyDescent="0.25">
      <c r="A514" s="5"/>
      <c r="B514" s="5"/>
      <c r="C514" s="5"/>
      <c r="D514" s="5"/>
      <c r="E514" s="5"/>
      <c r="F514" s="5"/>
      <c r="G514" s="5"/>
      <c r="H514" s="5"/>
      <c r="I514" s="5"/>
      <c r="J514" s="4" t="s">
        <v>492</v>
      </c>
      <c r="K514" s="17"/>
      <c r="L514" s="17"/>
      <c r="M514" s="26"/>
    </row>
    <row r="515" spans="1:13" ht="30" x14ac:dyDescent="0.25">
      <c r="A515" s="5"/>
      <c r="B515" s="5"/>
      <c r="C515" s="5"/>
      <c r="D515" s="4" t="s">
        <v>59</v>
      </c>
      <c r="E515" s="4" t="s">
        <v>90</v>
      </c>
      <c r="F515" s="4" t="s">
        <v>91</v>
      </c>
      <c r="G515" s="4" t="s">
        <v>92</v>
      </c>
      <c r="H515" s="9">
        <v>1</v>
      </c>
      <c r="I515" s="9">
        <v>1</v>
      </c>
      <c r="J515" s="4" t="s">
        <v>12</v>
      </c>
      <c r="K515" s="17">
        <v>90220.4</v>
      </c>
      <c r="L515" s="17">
        <v>90220.4</v>
      </c>
      <c r="M515" s="26">
        <f t="shared" ref="M515:M543" si="19">L515/K515</f>
        <v>1</v>
      </c>
    </row>
    <row r="516" spans="1:13" ht="45" x14ac:dyDescent="0.25">
      <c r="A516" s="5"/>
      <c r="B516" s="5"/>
      <c r="C516" s="5"/>
      <c r="D516" s="5"/>
      <c r="E516" s="5"/>
      <c r="F516" s="5"/>
      <c r="G516" s="5"/>
      <c r="H516" s="5"/>
      <c r="I516" s="5"/>
      <c r="J516" s="4" t="s">
        <v>486</v>
      </c>
      <c r="K516" s="17"/>
      <c r="L516" s="17"/>
      <c r="M516" s="26"/>
    </row>
    <row r="517" spans="1:13" ht="45" x14ac:dyDescent="0.25">
      <c r="A517" s="5"/>
      <c r="B517" s="5"/>
      <c r="C517" s="5"/>
      <c r="D517" s="5"/>
      <c r="E517" s="5"/>
      <c r="F517" s="4" t="s">
        <v>137</v>
      </c>
      <c r="G517" s="4" t="s">
        <v>155</v>
      </c>
      <c r="H517" s="9">
        <v>1</v>
      </c>
      <c r="I517" s="9">
        <v>1</v>
      </c>
      <c r="J517" s="4" t="s">
        <v>78</v>
      </c>
      <c r="K517" s="17">
        <v>100</v>
      </c>
      <c r="L517" s="17">
        <v>0</v>
      </c>
      <c r="M517" s="26">
        <f t="shared" si="19"/>
        <v>0</v>
      </c>
    </row>
    <row r="518" spans="1:13" ht="45" x14ac:dyDescent="0.25">
      <c r="A518" s="5"/>
      <c r="B518" s="5"/>
      <c r="C518" s="5"/>
      <c r="D518" s="5"/>
      <c r="E518" s="5"/>
      <c r="F518" s="5"/>
      <c r="G518" s="5"/>
      <c r="H518" s="5"/>
      <c r="I518" s="5"/>
      <c r="J518" s="4" t="s">
        <v>491</v>
      </c>
      <c r="K518" s="17"/>
      <c r="L518" s="17"/>
      <c r="M518" s="26"/>
    </row>
    <row r="519" spans="1:13" ht="45" x14ac:dyDescent="0.25">
      <c r="A519" s="5"/>
      <c r="B519" s="5"/>
      <c r="C519" s="5"/>
      <c r="D519" s="5"/>
      <c r="E519" s="5"/>
      <c r="F519" s="5"/>
      <c r="G519" s="4" t="s">
        <v>147</v>
      </c>
      <c r="H519" s="9">
        <v>1</v>
      </c>
      <c r="I519" s="9">
        <v>1</v>
      </c>
      <c r="J519" s="4" t="s">
        <v>97</v>
      </c>
      <c r="K519" s="17">
        <v>100</v>
      </c>
      <c r="L519" s="17">
        <v>100</v>
      </c>
      <c r="M519" s="26">
        <f t="shared" si="19"/>
        <v>1</v>
      </c>
    </row>
    <row r="520" spans="1:13" ht="45" x14ac:dyDescent="0.25">
      <c r="A520" s="5"/>
      <c r="B520" s="5"/>
      <c r="C520" s="5"/>
      <c r="D520" s="5"/>
      <c r="E520" s="5"/>
      <c r="F520" s="5"/>
      <c r="G520" s="5"/>
      <c r="H520" s="5"/>
      <c r="I520" s="5"/>
      <c r="J520" s="4" t="s">
        <v>497</v>
      </c>
      <c r="K520" s="17"/>
      <c r="L520" s="17"/>
      <c r="M520" s="26"/>
    </row>
    <row r="521" spans="1:13" ht="60" x14ac:dyDescent="0.25">
      <c r="A521" s="5"/>
      <c r="B521" s="5"/>
      <c r="C521" s="5"/>
      <c r="D521" s="5"/>
      <c r="E521" s="5"/>
      <c r="F521" s="5"/>
      <c r="G521" s="4" t="s">
        <v>156</v>
      </c>
      <c r="H521" s="9">
        <v>1</v>
      </c>
      <c r="I521" s="9">
        <v>1</v>
      </c>
      <c r="J521" s="4" t="s">
        <v>78</v>
      </c>
      <c r="K521" s="17">
        <v>100</v>
      </c>
      <c r="L521" s="17">
        <v>0</v>
      </c>
      <c r="M521" s="26">
        <f t="shared" si="19"/>
        <v>0</v>
      </c>
    </row>
    <row r="522" spans="1:13" ht="45" x14ac:dyDescent="0.25">
      <c r="A522" s="5"/>
      <c r="B522" s="5"/>
      <c r="C522" s="5"/>
      <c r="D522" s="5"/>
      <c r="E522" s="5"/>
      <c r="F522" s="5"/>
      <c r="G522" s="5"/>
      <c r="H522" s="5"/>
      <c r="I522" s="5"/>
      <c r="J522" s="4" t="s">
        <v>491</v>
      </c>
      <c r="K522" s="17"/>
      <c r="L522" s="17"/>
      <c r="M522" s="26"/>
    </row>
    <row r="523" spans="1:13" ht="30" x14ac:dyDescent="0.25">
      <c r="A523" s="5"/>
      <c r="B523" s="5"/>
      <c r="C523" s="5"/>
      <c r="D523" s="5"/>
      <c r="E523" s="5"/>
      <c r="F523" s="4" t="s">
        <v>110</v>
      </c>
      <c r="G523" s="4" t="s">
        <v>111</v>
      </c>
      <c r="H523" s="9">
        <v>1</v>
      </c>
      <c r="I523" s="9">
        <v>1</v>
      </c>
      <c r="J523" s="4" t="s">
        <v>12</v>
      </c>
      <c r="K523" s="17">
        <v>6000</v>
      </c>
      <c r="L523" s="17">
        <v>2758.33</v>
      </c>
      <c r="M523" s="26">
        <f t="shared" si="19"/>
        <v>0.45972166666666664</v>
      </c>
    </row>
    <row r="524" spans="1:13" ht="45" x14ac:dyDescent="0.25">
      <c r="A524" s="5"/>
      <c r="B524" s="5"/>
      <c r="C524" s="5"/>
      <c r="D524" s="5"/>
      <c r="E524" s="5"/>
      <c r="F524" s="5"/>
      <c r="G524" s="5"/>
      <c r="H524" s="5"/>
      <c r="I524" s="5"/>
      <c r="J524" s="4" t="s">
        <v>486</v>
      </c>
      <c r="K524" s="17"/>
      <c r="L524" s="17"/>
      <c r="M524" s="26"/>
    </row>
    <row r="525" spans="1:13" ht="45" x14ac:dyDescent="0.25">
      <c r="A525" s="5"/>
      <c r="B525" s="5"/>
      <c r="C525" s="5"/>
      <c r="D525" s="5"/>
      <c r="E525" s="5"/>
      <c r="F525" s="5"/>
      <c r="G525" s="4" t="s">
        <v>209</v>
      </c>
      <c r="H525" s="9">
        <v>1</v>
      </c>
      <c r="I525" s="9">
        <v>1</v>
      </c>
      <c r="J525" s="4" t="s">
        <v>73</v>
      </c>
      <c r="K525" s="17">
        <v>4000</v>
      </c>
      <c r="L525" s="17">
        <v>0</v>
      </c>
      <c r="M525" s="26">
        <f t="shared" si="19"/>
        <v>0</v>
      </c>
    </row>
    <row r="526" spans="1:13" ht="45" x14ac:dyDescent="0.25">
      <c r="A526" s="5"/>
      <c r="B526" s="5"/>
      <c r="C526" s="5"/>
      <c r="D526" s="5"/>
      <c r="E526" s="5"/>
      <c r="F526" s="5"/>
      <c r="G526" s="5"/>
      <c r="H526" s="5"/>
      <c r="I526" s="5"/>
      <c r="J526" s="4" t="s">
        <v>490</v>
      </c>
      <c r="K526" s="17"/>
      <c r="L526" s="17"/>
      <c r="M526" s="26"/>
    </row>
    <row r="527" spans="1:13" ht="45" x14ac:dyDescent="0.25">
      <c r="A527" s="5"/>
      <c r="B527" s="5"/>
      <c r="C527" s="5"/>
      <c r="D527" s="5"/>
      <c r="E527" s="5"/>
      <c r="F527" s="4" t="s">
        <v>245</v>
      </c>
      <c r="G527" s="4" t="s">
        <v>246</v>
      </c>
      <c r="H527" s="9">
        <v>1</v>
      </c>
      <c r="I527" s="9">
        <v>1</v>
      </c>
      <c r="J527" s="4" t="s">
        <v>480</v>
      </c>
      <c r="K527" s="17">
        <v>100</v>
      </c>
      <c r="L527" s="17">
        <v>0</v>
      </c>
      <c r="M527" s="26">
        <f t="shared" si="19"/>
        <v>0</v>
      </c>
    </row>
    <row r="528" spans="1:13" ht="30" x14ac:dyDescent="0.25">
      <c r="A528" s="5"/>
      <c r="B528" s="5"/>
      <c r="C528" s="5"/>
      <c r="D528" s="5"/>
      <c r="E528" s="5"/>
      <c r="F528" s="5"/>
      <c r="G528" s="5"/>
      <c r="H528" s="5"/>
      <c r="I528" s="5"/>
      <c r="J528" s="4" t="s">
        <v>492</v>
      </c>
      <c r="K528" s="17"/>
      <c r="L528" s="17"/>
      <c r="M528" s="26"/>
    </row>
    <row r="529" spans="1:13" ht="45" x14ac:dyDescent="0.25">
      <c r="A529" s="5"/>
      <c r="B529" s="5"/>
      <c r="C529" s="5"/>
      <c r="D529" s="5"/>
      <c r="E529" s="5"/>
      <c r="F529" s="4" t="s">
        <v>65</v>
      </c>
      <c r="G529" s="4" t="s">
        <v>299</v>
      </c>
      <c r="H529" s="9">
        <v>1</v>
      </c>
      <c r="I529" s="9">
        <v>1</v>
      </c>
      <c r="J529" s="4" t="s">
        <v>97</v>
      </c>
      <c r="K529" s="17">
        <v>81200</v>
      </c>
      <c r="L529" s="17">
        <v>81200</v>
      </c>
      <c r="M529" s="26">
        <f t="shared" si="19"/>
        <v>1</v>
      </c>
    </row>
    <row r="530" spans="1:13" ht="45" x14ac:dyDescent="0.25">
      <c r="A530" s="5"/>
      <c r="B530" s="5"/>
      <c r="C530" s="5"/>
      <c r="D530" s="5"/>
      <c r="E530" s="5"/>
      <c r="F530" s="5"/>
      <c r="G530" s="5"/>
      <c r="H530" s="5"/>
      <c r="I530" s="5"/>
      <c r="J530" s="4" t="s">
        <v>497</v>
      </c>
      <c r="K530" s="17"/>
      <c r="L530" s="17"/>
      <c r="M530" s="26"/>
    </row>
    <row r="531" spans="1:13" ht="45" x14ac:dyDescent="0.25">
      <c r="A531" s="5"/>
      <c r="B531" s="5"/>
      <c r="C531" s="5"/>
      <c r="D531" s="5"/>
      <c r="E531" s="5"/>
      <c r="F531" s="5"/>
      <c r="G531" s="4" t="s">
        <v>272</v>
      </c>
      <c r="H531" s="9" t="s">
        <v>480</v>
      </c>
      <c r="I531" s="9" t="s">
        <v>480</v>
      </c>
      <c r="J531" s="4" t="s">
        <v>480</v>
      </c>
      <c r="K531" s="17">
        <v>200</v>
      </c>
      <c r="L531" s="17">
        <v>199.17</v>
      </c>
      <c r="M531" s="26">
        <f t="shared" si="19"/>
        <v>0.9958499999999999</v>
      </c>
    </row>
    <row r="532" spans="1:13" ht="30" x14ac:dyDescent="0.25">
      <c r="A532" s="5"/>
      <c r="B532" s="5"/>
      <c r="C532" s="5"/>
      <c r="D532" s="5"/>
      <c r="E532" s="5"/>
      <c r="F532" s="5"/>
      <c r="G532" s="5"/>
      <c r="H532" s="5"/>
      <c r="I532" s="5"/>
      <c r="J532" s="4" t="s">
        <v>492</v>
      </c>
      <c r="K532" s="17"/>
      <c r="L532" s="17"/>
      <c r="M532" s="26"/>
    </row>
    <row r="533" spans="1:13" ht="75" x14ac:dyDescent="0.25">
      <c r="A533" s="5"/>
      <c r="B533" s="5"/>
      <c r="C533" s="5"/>
      <c r="D533" s="5"/>
      <c r="E533" s="5"/>
      <c r="F533" s="4" t="s">
        <v>93</v>
      </c>
      <c r="G533" s="4" t="s">
        <v>94</v>
      </c>
      <c r="H533" s="9" t="s">
        <v>480</v>
      </c>
      <c r="I533" s="9" t="s">
        <v>480</v>
      </c>
      <c r="J533" s="4" t="s">
        <v>480</v>
      </c>
      <c r="K533" s="17">
        <v>5000</v>
      </c>
      <c r="L533" s="17">
        <v>0</v>
      </c>
      <c r="M533" s="26">
        <f t="shared" si="19"/>
        <v>0</v>
      </c>
    </row>
    <row r="534" spans="1:13" ht="30" x14ac:dyDescent="0.25">
      <c r="A534" s="5"/>
      <c r="B534" s="5"/>
      <c r="C534" s="5"/>
      <c r="D534" s="5"/>
      <c r="E534" s="5"/>
      <c r="F534" s="5"/>
      <c r="G534" s="5"/>
      <c r="H534" s="5"/>
      <c r="I534" s="5"/>
      <c r="J534" s="4" t="s">
        <v>492</v>
      </c>
      <c r="K534" s="17"/>
      <c r="L534" s="17"/>
      <c r="M534" s="26"/>
    </row>
    <row r="535" spans="1:13" ht="30" x14ac:dyDescent="0.25">
      <c r="A535" s="5"/>
      <c r="B535" s="5"/>
      <c r="C535" s="5"/>
      <c r="D535" s="5"/>
      <c r="E535" s="5"/>
      <c r="F535" s="4" t="s">
        <v>305</v>
      </c>
      <c r="G535" s="4" t="s">
        <v>306</v>
      </c>
      <c r="H535" s="9" t="s">
        <v>480</v>
      </c>
      <c r="I535" s="9" t="s">
        <v>480</v>
      </c>
      <c r="J535" s="4" t="s">
        <v>480</v>
      </c>
      <c r="K535" s="17">
        <v>12425</v>
      </c>
      <c r="L535" s="17">
        <v>7687.3</v>
      </c>
      <c r="M535" s="26">
        <f t="shared" si="19"/>
        <v>0.61869617706237423</v>
      </c>
    </row>
    <row r="536" spans="1:13" ht="30" x14ac:dyDescent="0.25">
      <c r="A536" s="5"/>
      <c r="B536" s="5"/>
      <c r="C536" s="5"/>
      <c r="D536" s="5"/>
      <c r="E536" s="5"/>
      <c r="F536" s="5"/>
      <c r="G536" s="5"/>
      <c r="H536" s="5"/>
      <c r="I536" s="5"/>
      <c r="J536" s="4" t="s">
        <v>492</v>
      </c>
      <c r="K536" s="17"/>
      <c r="L536" s="17"/>
      <c r="M536" s="26"/>
    </row>
    <row r="537" spans="1:13" ht="45" x14ac:dyDescent="0.25">
      <c r="A537" s="5"/>
      <c r="B537" s="5"/>
      <c r="C537" s="5"/>
      <c r="D537" s="4" t="s">
        <v>273</v>
      </c>
      <c r="E537" s="4" t="s">
        <v>90</v>
      </c>
      <c r="F537" s="4" t="s">
        <v>274</v>
      </c>
      <c r="G537" s="4" t="s">
        <v>275</v>
      </c>
      <c r="H537" s="9">
        <v>1</v>
      </c>
      <c r="I537" s="9">
        <v>1</v>
      </c>
      <c r="J537" s="4" t="s">
        <v>12</v>
      </c>
      <c r="K537" s="17">
        <v>360241.45</v>
      </c>
      <c r="L537" s="17">
        <v>250556.45</v>
      </c>
      <c r="M537" s="26">
        <f t="shared" si="19"/>
        <v>0.6955236550374756</v>
      </c>
    </row>
    <row r="538" spans="1:13" ht="45" x14ac:dyDescent="0.25">
      <c r="A538" s="5"/>
      <c r="B538" s="5"/>
      <c r="C538" s="5"/>
      <c r="D538" s="5"/>
      <c r="E538" s="5"/>
      <c r="F538" s="5"/>
      <c r="G538" s="5"/>
      <c r="H538" s="5"/>
      <c r="I538" s="5"/>
      <c r="J538" s="4" t="s">
        <v>486</v>
      </c>
      <c r="K538" s="17"/>
      <c r="L538" s="17"/>
      <c r="M538" s="26"/>
    </row>
    <row r="539" spans="1:13" ht="45" x14ac:dyDescent="0.25">
      <c r="A539" s="5"/>
      <c r="B539" s="4" t="s">
        <v>162</v>
      </c>
      <c r="C539" s="4" t="s">
        <v>148</v>
      </c>
      <c r="D539" s="4" t="s">
        <v>36</v>
      </c>
      <c r="E539" s="4" t="s">
        <v>149</v>
      </c>
      <c r="F539" s="4" t="s">
        <v>163</v>
      </c>
      <c r="G539" s="4" t="s">
        <v>164</v>
      </c>
      <c r="H539" s="9" t="s">
        <v>480</v>
      </c>
      <c r="I539" s="9" t="s">
        <v>480</v>
      </c>
      <c r="J539" s="4" t="s">
        <v>480</v>
      </c>
      <c r="K539" s="17">
        <v>4241.54</v>
      </c>
      <c r="L539" s="17">
        <v>4241.54</v>
      </c>
      <c r="M539" s="26">
        <f t="shared" si="19"/>
        <v>1</v>
      </c>
    </row>
    <row r="540" spans="1:13" ht="30" x14ac:dyDescent="0.25">
      <c r="A540" s="5"/>
      <c r="B540" s="5"/>
      <c r="C540" s="5"/>
      <c r="D540" s="5"/>
      <c r="E540" s="5"/>
      <c r="F540" s="5"/>
      <c r="G540" s="5"/>
      <c r="H540" s="5"/>
      <c r="I540" s="5"/>
      <c r="J540" s="4" t="s">
        <v>492</v>
      </c>
      <c r="K540" s="17"/>
      <c r="L540" s="17"/>
      <c r="M540" s="26"/>
    </row>
    <row r="541" spans="1:13" ht="45" x14ac:dyDescent="0.25">
      <c r="A541" s="5"/>
      <c r="B541" s="5"/>
      <c r="C541" s="5"/>
      <c r="D541" s="4" t="s">
        <v>56</v>
      </c>
      <c r="E541" s="4" t="s">
        <v>149</v>
      </c>
      <c r="F541" s="4" t="s">
        <v>199</v>
      </c>
      <c r="G541" s="4" t="s">
        <v>200</v>
      </c>
      <c r="H541" s="9" t="s">
        <v>480</v>
      </c>
      <c r="I541" s="9" t="s">
        <v>480</v>
      </c>
      <c r="J541" s="4" t="s">
        <v>480</v>
      </c>
      <c r="K541" s="17">
        <v>1900</v>
      </c>
      <c r="L541" s="17">
        <v>952.38</v>
      </c>
      <c r="M541" s="26">
        <f t="shared" si="19"/>
        <v>0.50125263157894739</v>
      </c>
    </row>
    <row r="542" spans="1:13" ht="30" x14ac:dyDescent="0.25">
      <c r="A542" s="5"/>
      <c r="B542" s="5"/>
      <c r="C542" s="5"/>
      <c r="D542" s="5"/>
      <c r="E542" s="5"/>
      <c r="F542" s="5"/>
      <c r="G542" s="5"/>
      <c r="H542" s="5"/>
      <c r="I542" s="5"/>
      <c r="J542" s="4" t="s">
        <v>492</v>
      </c>
      <c r="K542" s="17"/>
      <c r="L542" s="17"/>
      <c r="M542" s="26"/>
    </row>
    <row r="543" spans="1:13" ht="45" x14ac:dyDescent="0.25">
      <c r="A543" s="5"/>
      <c r="B543" s="5"/>
      <c r="C543" s="5"/>
      <c r="D543" s="5"/>
      <c r="E543" s="5"/>
      <c r="F543" s="4" t="s">
        <v>238</v>
      </c>
      <c r="G543" s="4" t="s">
        <v>239</v>
      </c>
      <c r="H543" s="9" t="s">
        <v>480</v>
      </c>
      <c r="I543" s="9" t="s">
        <v>480</v>
      </c>
      <c r="J543" s="4" t="s">
        <v>480</v>
      </c>
      <c r="K543" s="17">
        <v>900</v>
      </c>
      <c r="L543" s="17">
        <v>625.5</v>
      </c>
      <c r="M543" s="26">
        <f t="shared" si="19"/>
        <v>0.69499999999999995</v>
      </c>
    </row>
    <row r="544" spans="1:13" ht="30" x14ac:dyDescent="0.25">
      <c r="A544" s="5"/>
      <c r="B544" s="5"/>
      <c r="C544" s="5"/>
      <c r="D544" s="5"/>
      <c r="E544" s="5"/>
      <c r="F544" s="5"/>
      <c r="G544" s="5"/>
      <c r="H544" s="5"/>
      <c r="I544" s="5"/>
      <c r="J544" s="4" t="s">
        <v>492</v>
      </c>
      <c r="K544" s="17"/>
      <c r="L544" s="17"/>
      <c r="M544" s="26"/>
    </row>
    <row r="545" spans="1:13" x14ac:dyDescent="0.25">
      <c r="A545" s="3" t="s">
        <v>476</v>
      </c>
      <c r="B545" s="6"/>
      <c r="C545" s="6"/>
      <c r="D545" s="6"/>
      <c r="E545" s="6"/>
      <c r="F545" s="6"/>
      <c r="G545" s="6"/>
      <c r="H545" s="6"/>
      <c r="I545" s="6"/>
      <c r="J545" s="6"/>
      <c r="K545" s="6">
        <f>SUM(K259:K543)</f>
        <v>1627057.87</v>
      </c>
      <c r="L545" s="15">
        <f>SUM(L259:L543)</f>
        <v>1441261.4799999997</v>
      </c>
      <c r="M545" s="27">
        <f>L545/K545</f>
        <v>0.88580837017186098</v>
      </c>
    </row>
    <row r="546" spans="1:13" ht="60" x14ac:dyDescent="0.25">
      <c r="A546" s="4" t="s">
        <v>351</v>
      </c>
      <c r="B546" s="4" t="s">
        <v>356</v>
      </c>
      <c r="C546" s="4" t="s">
        <v>7</v>
      </c>
      <c r="D546" s="4" t="s">
        <v>18</v>
      </c>
      <c r="E546" s="4" t="s">
        <v>353</v>
      </c>
      <c r="F546" s="4" t="s">
        <v>18</v>
      </c>
      <c r="G546" s="4" t="s">
        <v>361</v>
      </c>
      <c r="H546" s="9">
        <v>1</v>
      </c>
      <c r="I546" s="9">
        <v>1</v>
      </c>
      <c r="J546" s="4" t="s">
        <v>12</v>
      </c>
      <c r="K546" s="17">
        <v>17408.259999999998</v>
      </c>
      <c r="L546" s="17">
        <v>7408.26</v>
      </c>
      <c r="M546" s="26">
        <f t="shared" ref="M546:M556" si="20">L546/K546</f>
        <v>0.42556005022902926</v>
      </c>
    </row>
    <row r="547" spans="1:13" ht="45" x14ac:dyDescent="0.25">
      <c r="A547" s="5"/>
      <c r="B547" s="5"/>
      <c r="C547" s="5"/>
      <c r="D547" s="5"/>
      <c r="E547" s="5"/>
      <c r="F547" s="5"/>
      <c r="G547" s="5"/>
      <c r="H547" s="5"/>
      <c r="I547" s="5"/>
      <c r="J547" s="4" t="s">
        <v>486</v>
      </c>
      <c r="K547" s="17"/>
      <c r="L547" s="17"/>
      <c r="M547" s="26"/>
    </row>
    <row r="548" spans="1:13" ht="60" x14ac:dyDescent="0.25">
      <c r="A548" s="5"/>
      <c r="B548" s="5"/>
      <c r="C548" s="5"/>
      <c r="D548" s="4" t="s">
        <v>59</v>
      </c>
      <c r="E548" s="4" t="s">
        <v>353</v>
      </c>
      <c r="F548" s="4" t="s">
        <v>59</v>
      </c>
      <c r="G548" s="4" t="s">
        <v>360</v>
      </c>
      <c r="H548" s="9">
        <v>1</v>
      </c>
      <c r="I548" s="9">
        <v>1</v>
      </c>
      <c r="J548" s="4">
        <v>2017</v>
      </c>
      <c r="K548" s="17">
        <v>17426</v>
      </c>
      <c r="L548" s="17">
        <v>11323.27</v>
      </c>
      <c r="M548" s="26">
        <f t="shared" si="20"/>
        <v>0.64979169057729835</v>
      </c>
    </row>
    <row r="549" spans="1:13" ht="30" x14ac:dyDescent="0.25">
      <c r="A549" s="5"/>
      <c r="B549" s="5"/>
      <c r="C549" s="5"/>
      <c r="D549" s="5"/>
      <c r="E549" s="5"/>
      <c r="F549" s="5"/>
      <c r="G549" s="5"/>
      <c r="H549" s="5"/>
      <c r="I549" s="5"/>
      <c r="J549" s="4" t="s">
        <v>489</v>
      </c>
      <c r="K549" s="17"/>
      <c r="L549" s="17"/>
      <c r="M549" s="26"/>
    </row>
    <row r="550" spans="1:13" ht="45" x14ac:dyDescent="0.25">
      <c r="A550" s="5"/>
      <c r="B550" s="5"/>
      <c r="C550" s="5"/>
      <c r="D550" s="4" t="s">
        <v>120</v>
      </c>
      <c r="E550" s="4" t="s">
        <v>353</v>
      </c>
      <c r="F550" s="4" t="s">
        <v>121</v>
      </c>
      <c r="G550" s="4" t="s">
        <v>357</v>
      </c>
      <c r="H550" s="9">
        <v>1</v>
      </c>
      <c r="I550" s="9">
        <v>1</v>
      </c>
      <c r="J550" s="4" t="s">
        <v>12</v>
      </c>
      <c r="K550" s="17">
        <v>72302.16</v>
      </c>
      <c r="L550" s="17">
        <v>72290.16</v>
      </c>
      <c r="M550" s="26">
        <f t="shared" si="20"/>
        <v>0.9998340298547097</v>
      </c>
    </row>
    <row r="551" spans="1:13" ht="45" x14ac:dyDescent="0.25">
      <c r="A551" s="5"/>
      <c r="B551" s="5"/>
      <c r="C551" s="5"/>
      <c r="D551" s="5"/>
      <c r="E551" s="5"/>
      <c r="F551" s="5"/>
      <c r="G551" s="5"/>
      <c r="H551" s="5"/>
      <c r="I551" s="5"/>
      <c r="J551" s="4" t="s">
        <v>486</v>
      </c>
      <c r="K551" s="17"/>
      <c r="L551" s="17"/>
      <c r="M551" s="26"/>
    </row>
    <row r="552" spans="1:13" ht="45" x14ac:dyDescent="0.25">
      <c r="A552" s="5"/>
      <c r="B552" s="4" t="s">
        <v>352</v>
      </c>
      <c r="C552" s="4" t="s">
        <v>7</v>
      </c>
      <c r="D552" s="4" t="s">
        <v>112</v>
      </c>
      <c r="E552" s="4" t="s">
        <v>353</v>
      </c>
      <c r="F552" s="4" t="s">
        <v>354</v>
      </c>
      <c r="G552" s="4" t="s">
        <v>355</v>
      </c>
      <c r="H552" s="9">
        <v>1</v>
      </c>
      <c r="I552" s="9">
        <v>1</v>
      </c>
      <c r="J552" s="4">
        <v>2017</v>
      </c>
      <c r="K552" s="17">
        <v>155087.23000000001</v>
      </c>
      <c r="L552" s="17">
        <v>153133.54</v>
      </c>
      <c r="M552" s="26">
        <f t="shared" si="20"/>
        <v>0.98740263785741744</v>
      </c>
    </row>
    <row r="553" spans="1:13" ht="30" x14ac:dyDescent="0.25">
      <c r="A553" s="5"/>
      <c r="B553" s="5"/>
      <c r="C553" s="5"/>
      <c r="D553" s="5"/>
      <c r="E553" s="5"/>
      <c r="F553" s="5"/>
      <c r="G553" s="5"/>
      <c r="H553" s="5"/>
      <c r="I553" s="5"/>
      <c r="J553" s="4" t="s">
        <v>489</v>
      </c>
      <c r="K553" s="17"/>
      <c r="L553" s="17"/>
      <c r="M553" s="26"/>
    </row>
    <row r="554" spans="1:13" ht="60" x14ac:dyDescent="0.25">
      <c r="A554" s="5"/>
      <c r="B554" s="5"/>
      <c r="C554" s="5"/>
      <c r="D554" s="4" t="s">
        <v>56</v>
      </c>
      <c r="E554" s="4" t="s">
        <v>353</v>
      </c>
      <c r="F554" s="4" t="s">
        <v>56</v>
      </c>
      <c r="G554" s="4" t="s">
        <v>358</v>
      </c>
      <c r="H554" s="9">
        <v>1</v>
      </c>
      <c r="I554" s="9">
        <v>1</v>
      </c>
      <c r="J554" s="4" t="s">
        <v>320</v>
      </c>
      <c r="K554" s="17">
        <v>31924.06</v>
      </c>
      <c r="L554" s="17">
        <v>31642.560000000001</v>
      </c>
      <c r="M554" s="26">
        <f t="shared" si="20"/>
        <v>0.99118219925661089</v>
      </c>
    </row>
    <row r="555" spans="1:13" x14ac:dyDescent="0.25">
      <c r="A555" s="5"/>
      <c r="B555" s="5"/>
      <c r="C555" s="5"/>
      <c r="D555" s="5"/>
      <c r="E555" s="5"/>
      <c r="F555" s="5"/>
      <c r="G555" s="5"/>
      <c r="H555" s="5"/>
      <c r="I555" s="5"/>
      <c r="J555" s="4" t="s">
        <v>493</v>
      </c>
      <c r="K555" s="17"/>
      <c r="L555" s="17"/>
      <c r="M555" s="26"/>
    </row>
    <row r="556" spans="1:13" x14ac:dyDescent="0.25">
      <c r="A556" s="5"/>
      <c r="B556" s="5"/>
      <c r="C556" s="5"/>
      <c r="D556" s="4" t="s">
        <v>59</v>
      </c>
      <c r="E556" s="4" t="s">
        <v>353</v>
      </c>
      <c r="F556" s="4" t="s">
        <v>245</v>
      </c>
      <c r="G556" s="4" t="s">
        <v>359</v>
      </c>
      <c r="H556" s="9">
        <v>1</v>
      </c>
      <c r="I556" s="9">
        <v>1</v>
      </c>
      <c r="J556" s="4" t="s">
        <v>480</v>
      </c>
      <c r="K556" s="17">
        <v>15000</v>
      </c>
      <c r="L556" s="17">
        <v>15000</v>
      </c>
      <c r="M556" s="26">
        <f t="shared" si="20"/>
        <v>1</v>
      </c>
    </row>
    <row r="557" spans="1:13" ht="30" x14ac:dyDescent="0.25">
      <c r="A557" s="5"/>
      <c r="B557" s="5"/>
      <c r="C557" s="5"/>
      <c r="D557" s="5"/>
      <c r="E557" s="5"/>
      <c r="F557" s="5"/>
      <c r="G557" s="5"/>
      <c r="H557" s="5"/>
      <c r="I557" s="5"/>
      <c r="J557" s="4" t="s">
        <v>492</v>
      </c>
      <c r="K557" s="17"/>
      <c r="L557" s="17"/>
      <c r="M557" s="26"/>
    </row>
    <row r="558" spans="1:13" x14ac:dyDescent="0.25">
      <c r="A558" s="8" t="s">
        <v>476</v>
      </c>
      <c r="B558" s="10"/>
      <c r="C558" s="10"/>
      <c r="D558" s="10"/>
      <c r="E558" s="10"/>
      <c r="F558" s="10"/>
      <c r="G558" s="10"/>
      <c r="H558" s="10"/>
      <c r="I558" s="10"/>
      <c r="J558" s="10"/>
      <c r="K558" s="10">
        <f>SUM(K546:K556)</f>
        <v>309147.71000000002</v>
      </c>
      <c r="L558" s="10">
        <f>SUM(L546:L556)</f>
        <v>290797.79000000004</v>
      </c>
      <c r="M558" s="27">
        <f>L558/K558</f>
        <v>0.94064351956545311</v>
      </c>
    </row>
    <row r="559" spans="1:13" ht="45" x14ac:dyDescent="0.25">
      <c r="A559" s="4" t="s">
        <v>15</v>
      </c>
      <c r="B559" s="4" t="s">
        <v>31</v>
      </c>
      <c r="C559" s="4" t="s">
        <v>7</v>
      </c>
      <c r="D559" s="4" t="s">
        <v>49</v>
      </c>
      <c r="E559" s="4" t="s">
        <v>22</v>
      </c>
      <c r="F559" s="4" t="s">
        <v>50</v>
      </c>
      <c r="G559" s="4" t="s">
        <v>33</v>
      </c>
      <c r="H559" s="9">
        <v>1</v>
      </c>
      <c r="I559" s="9">
        <v>1</v>
      </c>
      <c r="J559" s="4" t="s">
        <v>480</v>
      </c>
      <c r="K559" s="17">
        <v>4997.3159999999998</v>
      </c>
      <c r="L559" s="17">
        <v>4997.3159999999998</v>
      </c>
      <c r="M559" s="26">
        <f t="shared" ref="M559:M621" si="21">L559/K559</f>
        <v>1</v>
      </c>
    </row>
    <row r="560" spans="1:13" ht="30" x14ac:dyDescent="0.25">
      <c r="A560" s="5"/>
      <c r="B560" s="5"/>
      <c r="C560" s="5"/>
      <c r="D560" s="5"/>
      <c r="E560" s="5"/>
      <c r="F560" s="5"/>
      <c r="G560" s="5"/>
      <c r="H560" s="5"/>
      <c r="I560" s="5"/>
      <c r="J560" s="4" t="s">
        <v>492</v>
      </c>
      <c r="K560" s="17"/>
      <c r="L560" s="17"/>
      <c r="M560" s="26"/>
    </row>
    <row r="561" spans="1:13" ht="45" x14ac:dyDescent="0.25">
      <c r="A561" s="5"/>
      <c r="B561" s="5"/>
      <c r="C561" s="5"/>
      <c r="D561" s="4" t="s">
        <v>18</v>
      </c>
      <c r="E561" s="4" t="s">
        <v>22</v>
      </c>
      <c r="F561" s="4" t="s">
        <v>61</v>
      </c>
      <c r="G561" s="4" t="s">
        <v>33</v>
      </c>
      <c r="H561" s="9">
        <v>1</v>
      </c>
      <c r="I561" s="9">
        <v>1</v>
      </c>
      <c r="J561" s="4" t="s">
        <v>480</v>
      </c>
      <c r="K561" s="17">
        <v>1351.154</v>
      </c>
      <c r="L561" s="17">
        <v>1351.154</v>
      </c>
      <c r="M561" s="26">
        <f t="shared" si="21"/>
        <v>1</v>
      </c>
    </row>
    <row r="562" spans="1:13" ht="30" x14ac:dyDescent="0.25">
      <c r="A562" s="5"/>
      <c r="B562" s="5"/>
      <c r="C562" s="5"/>
      <c r="D562" s="5"/>
      <c r="E562" s="5"/>
      <c r="F562" s="5"/>
      <c r="G562" s="5"/>
      <c r="H562" s="5"/>
      <c r="I562" s="5"/>
      <c r="J562" s="4" t="s">
        <v>492</v>
      </c>
      <c r="K562" s="17"/>
      <c r="L562" s="17"/>
      <c r="M562" s="26"/>
    </row>
    <row r="563" spans="1:13" ht="45" x14ac:dyDescent="0.25">
      <c r="A563" s="5"/>
      <c r="B563" s="5"/>
      <c r="C563" s="5"/>
      <c r="D563" s="4" t="s">
        <v>36</v>
      </c>
      <c r="E563" s="4" t="s">
        <v>22</v>
      </c>
      <c r="F563" s="4" t="s">
        <v>62</v>
      </c>
      <c r="G563" s="4" t="s">
        <v>33</v>
      </c>
      <c r="H563" s="9">
        <v>1</v>
      </c>
      <c r="I563" s="9">
        <v>1</v>
      </c>
      <c r="J563" s="4" t="s">
        <v>480</v>
      </c>
      <c r="K563" s="17">
        <v>1351.154</v>
      </c>
      <c r="L563" s="17">
        <v>1351.154</v>
      </c>
      <c r="M563" s="26">
        <f t="shared" si="21"/>
        <v>1</v>
      </c>
    </row>
    <row r="564" spans="1:13" ht="30" x14ac:dyDescent="0.25">
      <c r="A564" s="5"/>
      <c r="B564" s="5"/>
      <c r="C564" s="5"/>
      <c r="D564" s="5"/>
      <c r="E564" s="5"/>
      <c r="F564" s="5"/>
      <c r="G564" s="5"/>
      <c r="H564" s="5"/>
      <c r="I564" s="5"/>
      <c r="J564" s="4" t="s">
        <v>492</v>
      </c>
      <c r="K564" s="17"/>
      <c r="L564" s="17"/>
      <c r="M564" s="26"/>
    </row>
    <row r="565" spans="1:13" ht="45" x14ac:dyDescent="0.25">
      <c r="A565" s="5"/>
      <c r="B565" s="5"/>
      <c r="C565" s="5"/>
      <c r="D565" s="5"/>
      <c r="E565" s="5"/>
      <c r="F565" s="4" t="s">
        <v>37</v>
      </c>
      <c r="G565" s="4" t="s">
        <v>33</v>
      </c>
      <c r="H565" s="9">
        <v>1</v>
      </c>
      <c r="I565" s="9">
        <v>1</v>
      </c>
      <c r="J565" s="4" t="s">
        <v>480</v>
      </c>
      <c r="K565" s="17">
        <v>3637.125</v>
      </c>
      <c r="L565" s="17">
        <v>3637.125</v>
      </c>
      <c r="M565" s="26">
        <f t="shared" si="21"/>
        <v>1</v>
      </c>
    </row>
    <row r="566" spans="1:13" ht="30" x14ac:dyDescent="0.25">
      <c r="A566" s="5"/>
      <c r="B566" s="5"/>
      <c r="C566" s="5"/>
      <c r="D566" s="5"/>
      <c r="E566" s="5"/>
      <c r="F566" s="5"/>
      <c r="G566" s="5"/>
      <c r="H566" s="5"/>
      <c r="I566" s="5"/>
      <c r="J566" s="4" t="s">
        <v>492</v>
      </c>
      <c r="K566" s="17"/>
      <c r="L566" s="17"/>
      <c r="M566" s="26"/>
    </row>
    <row r="567" spans="1:13" ht="45" x14ac:dyDescent="0.25">
      <c r="A567" s="5"/>
      <c r="B567" s="5"/>
      <c r="C567" s="5"/>
      <c r="D567" s="5"/>
      <c r="E567" s="5"/>
      <c r="F567" s="4" t="s">
        <v>64</v>
      </c>
      <c r="G567" s="4" t="s">
        <v>33</v>
      </c>
      <c r="H567" s="9">
        <v>1</v>
      </c>
      <c r="I567" s="9">
        <v>1</v>
      </c>
      <c r="J567" s="4" t="s">
        <v>480</v>
      </c>
      <c r="K567" s="17">
        <v>1277.654</v>
      </c>
      <c r="L567" s="17">
        <v>1277.654</v>
      </c>
      <c r="M567" s="26">
        <f t="shared" si="21"/>
        <v>1</v>
      </c>
    </row>
    <row r="568" spans="1:13" ht="30" x14ac:dyDescent="0.25">
      <c r="A568" s="5"/>
      <c r="B568" s="5"/>
      <c r="C568" s="5"/>
      <c r="D568" s="5"/>
      <c r="E568" s="5"/>
      <c r="F568" s="5"/>
      <c r="G568" s="5"/>
      <c r="H568" s="5"/>
      <c r="I568" s="5"/>
      <c r="J568" s="4" t="s">
        <v>492</v>
      </c>
      <c r="K568" s="17"/>
      <c r="L568" s="17"/>
      <c r="M568" s="26"/>
    </row>
    <row r="569" spans="1:13" ht="45" x14ac:dyDescent="0.25">
      <c r="A569" s="5"/>
      <c r="B569" s="5"/>
      <c r="C569" s="5"/>
      <c r="D569" s="4" t="s">
        <v>53</v>
      </c>
      <c r="E569" s="4" t="s">
        <v>22</v>
      </c>
      <c r="F569" s="4" t="s">
        <v>54</v>
      </c>
      <c r="G569" s="4" t="s">
        <v>33</v>
      </c>
      <c r="H569" s="9">
        <v>1</v>
      </c>
      <c r="I569" s="9">
        <v>1</v>
      </c>
      <c r="J569" s="4" t="s">
        <v>480</v>
      </c>
      <c r="K569" s="17">
        <v>3103.1280000000002</v>
      </c>
      <c r="L569" s="17">
        <v>3103.1280000000002</v>
      </c>
      <c r="M569" s="26">
        <f t="shared" si="21"/>
        <v>1</v>
      </c>
    </row>
    <row r="570" spans="1:13" ht="30" x14ac:dyDescent="0.25">
      <c r="A570" s="5"/>
      <c r="B570" s="5"/>
      <c r="C570" s="5"/>
      <c r="D570" s="5"/>
      <c r="E570" s="5"/>
      <c r="F570" s="5"/>
      <c r="G570" s="5"/>
      <c r="H570" s="5"/>
      <c r="I570" s="5"/>
      <c r="J570" s="4" t="s">
        <v>492</v>
      </c>
      <c r="K570" s="17"/>
      <c r="L570" s="17"/>
      <c r="M570" s="26"/>
    </row>
    <row r="571" spans="1:13" ht="45" x14ac:dyDescent="0.25">
      <c r="A571" s="5"/>
      <c r="B571" s="5"/>
      <c r="C571" s="5"/>
      <c r="D571" s="5"/>
      <c r="E571" s="5"/>
      <c r="F571" s="4" t="s">
        <v>63</v>
      </c>
      <c r="G571" s="4" t="s">
        <v>33</v>
      </c>
      <c r="H571" s="9">
        <v>1</v>
      </c>
      <c r="I571" s="9">
        <v>1</v>
      </c>
      <c r="J571" s="4" t="s">
        <v>480</v>
      </c>
      <c r="K571" s="17">
        <v>1351.154</v>
      </c>
      <c r="L571" s="17">
        <v>1351.154</v>
      </c>
      <c r="M571" s="26">
        <f t="shared" si="21"/>
        <v>1</v>
      </c>
    </row>
    <row r="572" spans="1:13" ht="30" x14ac:dyDescent="0.25">
      <c r="A572" s="5"/>
      <c r="B572" s="5"/>
      <c r="C572" s="5"/>
      <c r="D572" s="5"/>
      <c r="E572" s="5"/>
      <c r="F572" s="5"/>
      <c r="G572" s="5"/>
      <c r="H572" s="5"/>
      <c r="I572" s="5"/>
      <c r="J572" s="4" t="s">
        <v>492</v>
      </c>
      <c r="K572" s="17"/>
      <c r="L572" s="17"/>
      <c r="M572" s="26"/>
    </row>
    <row r="573" spans="1:13" ht="45" x14ac:dyDescent="0.25">
      <c r="A573" s="5"/>
      <c r="B573" s="5"/>
      <c r="C573" s="5"/>
      <c r="D573" s="4" t="s">
        <v>25</v>
      </c>
      <c r="E573" s="4" t="s">
        <v>22</v>
      </c>
      <c r="F573" s="4" t="s">
        <v>52</v>
      </c>
      <c r="G573" s="4" t="s">
        <v>33</v>
      </c>
      <c r="H573" s="9">
        <v>1</v>
      </c>
      <c r="I573" s="9">
        <v>1</v>
      </c>
      <c r="J573" s="4" t="s">
        <v>480</v>
      </c>
      <c r="K573" s="17">
        <v>3684.9650000000001</v>
      </c>
      <c r="L573" s="17">
        <v>3684.9650000000001</v>
      </c>
      <c r="M573" s="26">
        <f t="shared" si="21"/>
        <v>1</v>
      </c>
    </row>
    <row r="574" spans="1:13" ht="30" x14ac:dyDescent="0.25">
      <c r="A574" s="5"/>
      <c r="B574" s="5"/>
      <c r="C574" s="5"/>
      <c r="D574" s="5"/>
      <c r="E574" s="5"/>
      <c r="F574" s="5"/>
      <c r="G574" s="5"/>
      <c r="H574" s="5"/>
      <c r="I574" s="5"/>
      <c r="J574" s="4" t="s">
        <v>492</v>
      </c>
      <c r="K574" s="17"/>
      <c r="L574" s="17"/>
      <c r="M574" s="26"/>
    </row>
    <row r="575" spans="1:13" ht="45" x14ac:dyDescent="0.25">
      <c r="A575" s="5"/>
      <c r="B575" s="5"/>
      <c r="C575" s="5"/>
      <c r="D575" s="5"/>
      <c r="E575" s="5"/>
      <c r="F575" s="4" t="s">
        <v>32</v>
      </c>
      <c r="G575" s="4" t="s">
        <v>33</v>
      </c>
      <c r="H575" s="9">
        <v>1</v>
      </c>
      <c r="I575" s="9">
        <v>1</v>
      </c>
      <c r="J575" s="4" t="s">
        <v>480</v>
      </c>
      <c r="K575" s="17">
        <v>36120.406999999999</v>
      </c>
      <c r="L575" s="17">
        <v>36120.406999999999</v>
      </c>
      <c r="M575" s="26">
        <f t="shared" si="21"/>
        <v>1</v>
      </c>
    </row>
    <row r="576" spans="1:13" ht="30" x14ac:dyDescent="0.25">
      <c r="A576" s="5"/>
      <c r="B576" s="5"/>
      <c r="C576" s="5"/>
      <c r="D576" s="5"/>
      <c r="E576" s="5"/>
      <c r="F576" s="5"/>
      <c r="G576" s="5"/>
      <c r="H576" s="5"/>
      <c r="I576" s="5"/>
      <c r="J576" s="4" t="s">
        <v>492</v>
      </c>
      <c r="K576" s="17"/>
      <c r="L576" s="17"/>
      <c r="M576" s="26"/>
    </row>
    <row r="577" spans="1:13" ht="45" x14ac:dyDescent="0.25">
      <c r="A577" s="5"/>
      <c r="B577" s="5"/>
      <c r="C577" s="5"/>
      <c r="D577" s="4" t="s">
        <v>34</v>
      </c>
      <c r="E577" s="4" t="s">
        <v>22</v>
      </c>
      <c r="F577" s="4" t="s">
        <v>58</v>
      </c>
      <c r="G577" s="4" t="s">
        <v>33</v>
      </c>
      <c r="H577" s="9">
        <v>1</v>
      </c>
      <c r="I577" s="9">
        <v>1</v>
      </c>
      <c r="J577" s="4" t="s">
        <v>480</v>
      </c>
      <c r="K577" s="17">
        <v>1453.0519999999999</v>
      </c>
      <c r="L577" s="17">
        <v>1453.0519999999999</v>
      </c>
      <c r="M577" s="26">
        <f t="shared" si="21"/>
        <v>1</v>
      </c>
    </row>
    <row r="578" spans="1:13" ht="30" x14ac:dyDescent="0.25">
      <c r="A578" s="5"/>
      <c r="B578" s="5"/>
      <c r="C578" s="5"/>
      <c r="D578" s="5"/>
      <c r="E578" s="5"/>
      <c r="F578" s="5"/>
      <c r="G578" s="5"/>
      <c r="H578" s="5"/>
      <c r="I578" s="5"/>
      <c r="J578" s="4" t="s">
        <v>492</v>
      </c>
      <c r="K578" s="17"/>
      <c r="L578" s="17"/>
      <c r="M578" s="26"/>
    </row>
    <row r="579" spans="1:13" ht="45" x14ac:dyDescent="0.25">
      <c r="A579" s="5"/>
      <c r="B579" s="5"/>
      <c r="C579" s="5"/>
      <c r="D579" s="4" t="s">
        <v>56</v>
      </c>
      <c r="E579" s="4" t="s">
        <v>22</v>
      </c>
      <c r="F579" s="4" t="s">
        <v>57</v>
      </c>
      <c r="G579" s="4" t="s">
        <v>33</v>
      </c>
      <c r="H579" s="9">
        <v>1</v>
      </c>
      <c r="I579" s="9">
        <v>1</v>
      </c>
      <c r="J579" s="4" t="s">
        <v>480</v>
      </c>
      <c r="K579" s="17">
        <v>2098.6210000000001</v>
      </c>
      <c r="L579" s="17">
        <v>2098.6210000000001</v>
      </c>
      <c r="M579" s="26">
        <f t="shared" si="21"/>
        <v>1</v>
      </c>
    </row>
    <row r="580" spans="1:13" ht="30" x14ac:dyDescent="0.25">
      <c r="A580" s="5"/>
      <c r="B580" s="5"/>
      <c r="C580" s="5"/>
      <c r="D580" s="5"/>
      <c r="E580" s="5"/>
      <c r="F580" s="5"/>
      <c r="G580" s="5"/>
      <c r="H580" s="5"/>
      <c r="I580" s="5"/>
      <c r="J580" s="4" t="s">
        <v>492</v>
      </c>
      <c r="K580" s="17"/>
      <c r="L580" s="17"/>
      <c r="M580" s="26"/>
    </row>
    <row r="581" spans="1:13" ht="45" x14ac:dyDescent="0.25">
      <c r="A581" s="5"/>
      <c r="B581" s="5"/>
      <c r="C581" s="5"/>
      <c r="D581" s="4" t="s">
        <v>38</v>
      </c>
      <c r="E581" s="4" t="s">
        <v>22</v>
      </c>
      <c r="F581" s="4" t="s">
        <v>39</v>
      </c>
      <c r="G581" s="4" t="s">
        <v>33</v>
      </c>
      <c r="H581" s="9">
        <v>1</v>
      </c>
      <c r="I581" s="9">
        <v>1</v>
      </c>
      <c r="J581" s="4" t="s">
        <v>480</v>
      </c>
      <c r="K581" s="17">
        <v>4096.1279999999997</v>
      </c>
      <c r="L581" s="17">
        <v>4096.1279999999997</v>
      </c>
      <c r="M581" s="26">
        <f t="shared" si="21"/>
        <v>1</v>
      </c>
    </row>
    <row r="582" spans="1:13" ht="30" x14ac:dyDescent="0.25">
      <c r="A582" s="5"/>
      <c r="B582" s="5"/>
      <c r="C582" s="5"/>
      <c r="D582" s="5"/>
      <c r="E582" s="5"/>
      <c r="F582" s="5"/>
      <c r="G582" s="5"/>
      <c r="H582" s="5"/>
      <c r="I582" s="5"/>
      <c r="J582" s="4" t="s">
        <v>492</v>
      </c>
      <c r="K582" s="17"/>
      <c r="L582" s="17"/>
      <c r="M582" s="26"/>
    </row>
    <row r="583" spans="1:13" ht="45" x14ac:dyDescent="0.25">
      <c r="A583" s="5"/>
      <c r="B583" s="5"/>
      <c r="C583" s="5"/>
      <c r="D583" s="5"/>
      <c r="E583" s="5"/>
      <c r="F583" s="4" t="s">
        <v>51</v>
      </c>
      <c r="G583" s="4" t="s">
        <v>33</v>
      </c>
      <c r="H583" s="9">
        <v>1</v>
      </c>
      <c r="I583" s="9">
        <v>1</v>
      </c>
      <c r="J583" s="4" t="s">
        <v>480</v>
      </c>
      <c r="K583" s="17">
        <v>4468.5039999999999</v>
      </c>
      <c r="L583" s="17">
        <v>4468.5039999999999</v>
      </c>
      <c r="M583" s="26">
        <f t="shared" si="21"/>
        <v>1</v>
      </c>
    </row>
    <row r="584" spans="1:13" ht="30" x14ac:dyDescent="0.25">
      <c r="A584" s="5"/>
      <c r="B584" s="5"/>
      <c r="C584" s="5"/>
      <c r="D584" s="5"/>
      <c r="E584" s="5"/>
      <c r="F584" s="5"/>
      <c r="G584" s="5"/>
      <c r="H584" s="5"/>
      <c r="I584" s="5"/>
      <c r="J584" s="4" t="s">
        <v>492</v>
      </c>
      <c r="K584" s="17"/>
      <c r="L584" s="17"/>
      <c r="M584" s="26"/>
    </row>
    <row r="585" spans="1:13" ht="45" x14ac:dyDescent="0.25">
      <c r="A585" s="5"/>
      <c r="B585" s="5"/>
      <c r="C585" s="5"/>
      <c r="D585" s="4" t="s">
        <v>43</v>
      </c>
      <c r="E585" s="4" t="s">
        <v>22</v>
      </c>
      <c r="F585" s="4" t="s">
        <v>44</v>
      </c>
      <c r="G585" s="4" t="s">
        <v>33</v>
      </c>
      <c r="H585" s="9">
        <v>1</v>
      </c>
      <c r="I585" s="9">
        <v>1</v>
      </c>
      <c r="J585" s="4" t="s">
        <v>480</v>
      </c>
      <c r="K585" s="17">
        <v>2702.308</v>
      </c>
      <c r="L585" s="17">
        <v>2702.308</v>
      </c>
      <c r="M585" s="26">
        <f t="shared" si="21"/>
        <v>1</v>
      </c>
    </row>
    <row r="586" spans="1:13" ht="30" x14ac:dyDescent="0.25">
      <c r="A586" s="5"/>
      <c r="B586" s="5"/>
      <c r="C586" s="5"/>
      <c r="D586" s="5"/>
      <c r="E586" s="5"/>
      <c r="F586" s="5"/>
      <c r="G586" s="5"/>
      <c r="H586" s="5"/>
      <c r="I586" s="5"/>
      <c r="J586" s="4" t="s">
        <v>492</v>
      </c>
      <c r="K586" s="17"/>
      <c r="L586" s="17"/>
      <c r="M586" s="26"/>
    </row>
    <row r="587" spans="1:13" ht="45" x14ac:dyDescent="0.25">
      <c r="A587" s="5"/>
      <c r="B587" s="5"/>
      <c r="C587" s="5"/>
      <c r="D587" s="4" t="s">
        <v>59</v>
      </c>
      <c r="E587" s="4" t="s">
        <v>22</v>
      </c>
      <c r="F587" s="4" t="s">
        <v>60</v>
      </c>
      <c r="G587" s="4" t="s">
        <v>33</v>
      </c>
      <c r="H587" s="9">
        <v>1</v>
      </c>
      <c r="I587" s="9">
        <v>1</v>
      </c>
      <c r="J587" s="4" t="s">
        <v>480</v>
      </c>
      <c r="K587" s="17">
        <v>1365.376</v>
      </c>
      <c r="L587" s="17">
        <v>1365.376</v>
      </c>
      <c r="M587" s="26">
        <f t="shared" si="21"/>
        <v>1</v>
      </c>
    </row>
    <row r="588" spans="1:13" ht="30" x14ac:dyDescent="0.25">
      <c r="A588" s="5"/>
      <c r="B588" s="5"/>
      <c r="C588" s="5"/>
      <c r="D588" s="5"/>
      <c r="E588" s="5"/>
      <c r="F588" s="5"/>
      <c r="G588" s="5"/>
      <c r="H588" s="5"/>
      <c r="I588" s="5"/>
      <c r="J588" s="4" t="s">
        <v>492</v>
      </c>
      <c r="K588" s="17"/>
      <c r="L588" s="17"/>
      <c r="M588" s="26"/>
    </row>
    <row r="589" spans="1:13" ht="45" x14ac:dyDescent="0.25">
      <c r="A589" s="5"/>
      <c r="B589" s="5"/>
      <c r="C589" s="5"/>
      <c r="D589" s="5"/>
      <c r="E589" s="5"/>
      <c r="F589" s="4" t="s">
        <v>65</v>
      </c>
      <c r="G589" s="4" t="s">
        <v>33</v>
      </c>
      <c r="H589" s="9">
        <v>1</v>
      </c>
      <c r="I589" s="9">
        <v>1</v>
      </c>
      <c r="J589" s="4" t="s">
        <v>480</v>
      </c>
      <c r="K589" s="17">
        <v>1166.259</v>
      </c>
      <c r="L589" s="17">
        <v>1166.259</v>
      </c>
      <c r="M589" s="26">
        <f t="shared" si="21"/>
        <v>1</v>
      </c>
    </row>
    <row r="590" spans="1:13" ht="30" x14ac:dyDescent="0.25">
      <c r="A590" s="5"/>
      <c r="B590" s="5"/>
      <c r="C590" s="5"/>
      <c r="D590" s="5"/>
      <c r="E590" s="5"/>
      <c r="F590" s="5"/>
      <c r="G590" s="5"/>
      <c r="H590" s="5"/>
      <c r="I590" s="5"/>
      <c r="J590" s="4" t="s">
        <v>492</v>
      </c>
      <c r="K590" s="17"/>
      <c r="L590" s="17"/>
      <c r="M590" s="26"/>
    </row>
    <row r="591" spans="1:13" ht="30" x14ac:dyDescent="0.25">
      <c r="A591" s="5"/>
      <c r="B591" s="4" t="s">
        <v>21</v>
      </c>
      <c r="C591" s="4" t="s">
        <v>7</v>
      </c>
      <c r="D591" s="18" t="s">
        <v>23</v>
      </c>
      <c r="E591" s="19"/>
      <c r="F591" s="20"/>
      <c r="G591" s="4" t="s">
        <v>24</v>
      </c>
      <c r="H591" s="9">
        <v>1</v>
      </c>
      <c r="I591" s="9">
        <v>1</v>
      </c>
      <c r="J591" s="4" t="s">
        <v>12</v>
      </c>
      <c r="K591" s="17">
        <v>79700.81</v>
      </c>
      <c r="L591" s="17">
        <v>72876.2</v>
      </c>
      <c r="M591" s="26">
        <f t="shared" si="21"/>
        <v>0.91437213749772428</v>
      </c>
    </row>
    <row r="592" spans="1:13" ht="45" x14ac:dyDescent="0.25">
      <c r="A592" s="5"/>
      <c r="B592" s="5"/>
      <c r="C592" s="5"/>
      <c r="D592" s="21"/>
      <c r="E592" s="22"/>
      <c r="F592" s="23"/>
      <c r="G592" s="5"/>
      <c r="H592" s="5"/>
      <c r="I592" s="5"/>
      <c r="J592" s="4" t="s">
        <v>486</v>
      </c>
      <c r="K592" s="17"/>
      <c r="L592" s="17"/>
      <c r="M592" s="26"/>
    </row>
    <row r="593" spans="1:13" ht="75" x14ac:dyDescent="0.25">
      <c r="A593" s="5"/>
      <c r="B593" s="4" t="s">
        <v>16</v>
      </c>
      <c r="C593" s="4" t="s">
        <v>7</v>
      </c>
      <c r="D593" s="4" t="s">
        <v>18</v>
      </c>
      <c r="E593" s="4" t="s">
        <v>29</v>
      </c>
      <c r="F593" s="4" t="s">
        <v>18</v>
      </c>
      <c r="G593" s="4" t="s">
        <v>30</v>
      </c>
      <c r="H593" s="9">
        <v>1</v>
      </c>
      <c r="I593" s="9">
        <v>1</v>
      </c>
      <c r="J593" s="4" t="s">
        <v>480</v>
      </c>
      <c r="K593" s="17">
        <v>48140.32</v>
      </c>
      <c r="L593" s="17">
        <v>48140.32</v>
      </c>
      <c r="M593" s="26">
        <f t="shared" si="21"/>
        <v>1</v>
      </c>
    </row>
    <row r="594" spans="1:13" ht="30" x14ac:dyDescent="0.25">
      <c r="A594" s="5"/>
      <c r="B594" s="5"/>
      <c r="C594" s="5"/>
      <c r="D594" s="5"/>
      <c r="E594" s="5"/>
      <c r="F594" s="5"/>
      <c r="G594" s="5"/>
      <c r="H594" s="5"/>
      <c r="I594" s="5"/>
      <c r="J594" s="4" t="s">
        <v>492</v>
      </c>
      <c r="K594" s="17"/>
      <c r="L594" s="17"/>
      <c r="M594" s="26"/>
    </row>
    <row r="595" spans="1:13" ht="75" x14ac:dyDescent="0.25">
      <c r="A595" s="5"/>
      <c r="B595" s="5"/>
      <c r="C595" s="5"/>
      <c r="D595" s="5"/>
      <c r="E595" s="4" t="s">
        <v>22</v>
      </c>
      <c r="F595" s="4" t="s">
        <v>48</v>
      </c>
      <c r="G595" s="4" t="s">
        <v>27</v>
      </c>
      <c r="H595" s="9">
        <v>1</v>
      </c>
      <c r="I595" s="9">
        <v>1</v>
      </c>
      <c r="J595" s="4" t="s">
        <v>480</v>
      </c>
      <c r="K595" s="17">
        <v>5965.78</v>
      </c>
      <c r="L595" s="17">
        <v>5796.7219999999998</v>
      </c>
      <c r="M595" s="26">
        <f t="shared" si="21"/>
        <v>0.97166204586826865</v>
      </c>
    </row>
    <row r="596" spans="1:13" ht="30" x14ac:dyDescent="0.25">
      <c r="A596" s="5"/>
      <c r="B596" s="5"/>
      <c r="C596" s="5"/>
      <c r="D596" s="5"/>
      <c r="E596" s="5"/>
      <c r="F596" s="5"/>
      <c r="G596" s="5"/>
      <c r="H596" s="5"/>
      <c r="I596" s="5"/>
      <c r="J596" s="4" t="s">
        <v>492</v>
      </c>
      <c r="K596" s="17"/>
      <c r="L596" s="17"/>
      <c r="M596" s="26"/>
    </row>
    <row r="597" spans="1:13" ht="60" x14ac:dyDescent="0.25">
      <c r="A597" s="5"/>
      <c r="B597" s="5"/>
      <c r="C597" s="5"/>
      <c r="D597" s="5"/>
      <c r="E597" s="4" t="s">
        <v>17</v>
      </c>
      <c r="F597" s="4" t="s">
        <v>18</v>
      </c>
      <c r="G597" s="4" t="s">
        <v>28</v>
      </c>
      <c r="H597" s="9">
        <v>1</v>
      </c>
      <c r="I597" s="9">
        <v>1</v>
      </c>
      <c r="J597" s="4" t="s">
        <v>480</v>
      </c>
      <c r="K597" s="17">
        <v>54829.07</v>
      </c>
      <c r="L597" s="17">
        <v>54829.07</v>
      </c>
      <c r="M597" s="26">
        <f t="shared" si="21"/>
        <v>1</v>
      </c>
    </row>
    <row r="598" spans="1:13" ht="30" x14ac:dyDescent="0.25">
      <c r="A598" s="5"/>
      <c r="B598" s="5"/>
      <c r="C598" s="5"/>
      <c r="D598" s="5"/>
      <c r="E598" s="5"/>
      <c r="F598" s="5"/>
      <c r="G598" s="5"/>
      <c r="H598" s="5"/>
      <c r="I598" s="5"/>
      <c r="J598" s="4" t="s">
        <v>492</v>
      </c>
      <c r="K598" s="17"/>
      <c r="L598" s="17"/>
      <c r="M598" s="26"/>
    </row>
    <row r="599" spans="1:13" ht="75" x14ac:dyDescent="0.25">
      <c r="A599" s="5"/>
      <c r="B599" s="5"/>
      <c r="C599" s="5"/>
      <c r="D599" s="5"/>
      <c r="E599" s="5"/>
      <c r="F599" s="5"/>
      <c r="G599" s="4" t="s">
        <v>19</v>
      </c>
      <c r="H599" s="9">
        <v>1</v>
      </c>
      <c r="I599" s="9">
        <v>1</v>
      </c>
      <c r="J599" s="4" t="s">
        <v>480</v>
      </c>
      <c r="K599" s="17">
        <v>92015.63</v>
      </c>
      <c r="L599" s="17">
        <v>92015.63</v>
      </c>
      <c r="M599" s="26">
        <f t="shared" si="21"/>
        <v>1</v>
      </c>
    </row>
    <row r="600" spans="1:13" ht="30" x14ac:dyDescent="0.25">
      <c r="A600" s="5"/>
      <c r="B600" s="5"/>
      <c r="C600" s="5"/>
      <c r="D600" s="5"/>
      <c r="E600" s="5"/>
      <c r="F600" s="5"/>
      <c r="G600" s="5"/>
      <c r="H600" s="5"/>
      <c r="I600" s="5"/>
      <c r="J600" s="4" t="s">
        <v>492</v>
      </c>
      <c r="K600" s="17"/>
      <c r="L600" s="17"/>
      <c r="M600" s="26"/>
    </row>
    <row r="601" spans="1:13" ht="75" x14ac:dyDescent="0.25">
      <c r="A601" s="5"/>
      <c r="B601" s="5"/>
      <c r="C601" s="5"/>
      <c r="D601" s="5"/>
      <c r="E601" s="5"/>
      <c r="F601" s="5"/>
      <c r="G601" s="4" t="s">
        <v>20</v>
      </c>
      <c r="H601" s="9">
        <v>1</v>
      </c>
      <c r="I601" s="9">
        <v>1</v>
      </c>
      <c r="J601" s="4" t="s">
        <v>480</v>
      </c>
      <c r="K601" s="17">
        <v>80324.59</v>
      </c>
      <c r="L601" s="17">
        <v>80324.59</v>
      </c>
      <c r="M601" s="26">
        <f t="shared" si="21"/>
        <v>1</v>
      </c>
    </row>
    <row r="602" spans="1:13" ht="30" x14ac:dyDescent="0.25">
      <c r="A602" s="5"/>
      <c r="B602" s="5"/>
      <c r="C602" s="5"/>
      <c r="D602" s="5"/>
      <c r="E602" s="5"/>
      <c r="F602" s="5"/>
      <c r="G602" s="5"/>
      <c r="H602" s="5"/>
      <c r="I602" s="5"/>
      <c r="J602" s="4" t="s">
        <v>492</v>
      </c>
      <c r="K602" s="17"/>
      <c r="L602" s="17"/>
      <c r="M602" s="26"/>
    </row>
    <row r="603" spans="1:13" ht="75" x14ac:dyDescent="0.25">
      <c r="A603" s="5"/>
      <c r="B603" s="5"/>
      <c r="C603" s="5"/>
      <c r="D603" s="4" t="s">
        <v>36</v>
      </c>
      <c r="E603" s="4" t="s">
        <v>22</v>
      </c>
      <c r="F603" s="4" t="s">
        <v>37</v>
      </c>
      <c r="G603" s="4" t="s">
        <v>27</v>
      </c>
      <c r="H603" s="9">
        <v>1</v>
      </c>
      <c r="I603" s="9">
        <v>1</v>
      </c>
      <c r="J603" s="4" t="s">
        <v>480</v>
      </c>
      <c r="K603" s="17">
        <v>25860.14</v>
      </c>
      <c r="L603" s="17">
        <v>25860.14</v>
      </c>
      <c r="M603" s="26">
        <f t="shared" si="21"/>
        <v>1</v>
      </c>
    </row>
    <row r="604" spans="1:13" ht="30" x14ac:dyDescent="0.25">
      <c r="A604" s="5"/>
      <c r="B604" s="5"/>
      <c r="C604" s="5"/>
      <c r="D604" s="5"/>
      <c r="E604" s="5"/>
      <c r="F604" s="5"/>
      <c r="G604" s="5"/>
      <c r="H604" s="5"/>
      <c r="I604" s="5"/>
      <c r="J604" s="4" t="s">
        <v>492</v>
      </c>
      <c r="K604" s="17"/>
      <c r="L604" s="17"/>
      <c r="M604" s="26"/>
    </row>
    <row r="605" spans="1:13" ht="75" x14ac:dyDescent="0.25">
      <c r="A605" s="5"/>
      <c r="B605" s="5"/>
      <c r="C605" s="5"/>
      <c r="D605" s="5"/>
      <c r="E605" s="5"/>
      <c r="F605" s="4" t="s">
        <v>40</v>
      </c>
      <c r="G605" s="4" t="s">
        <v>27</v>
      </c>
      <c r="H605" s="9">
        <v>1</v>
      </c>
      <c r="I605" s="9">
        <v>1</v>
      </c>
      <c r="J605" s="4" t="s">
        <v>480</v>
      </c>
      <c r="K605" s="17">
        <v>18866.591250000001</v>
      </c>
      <c r="L605" s="17">
        <v>18866.591250000001</v>
      </c>
      <c r="M605" s="26">
        <f t="shared" si="21"/>
        <v>1</v>
      </c>
    </row>
    <row r="606" spans="1:13" ht="30" x14ac:dyDescent="0.25">
      <c r="A606" s="5"/>
      <c r="B606" s="5"/>
      <c r="C606" s="5"/>
      <c r="D606" s="5"/>
      <c r="E606" s="5"/>
      <c r="F606" s="5"/>
      <c r="G606" s="5"/>
      <c r="H606" s="5"/>
      <c r="I606" s="5"/>
      <c r="J606" s="4" t="s">
        <v>492</v>
      </c>
      <c r="K606" s="17"/>
      <c r="L606" s="17"/>
      <c r="M606" s="26"/>
    </row>
    <row r="607" spans="1:13" ht="75" x14ac:dyDescent="0.25">
      <c r="A607" s="5"/>
      <c r="B607" s="5"/>
      <c r="C607" s="5"/>
      <c r="D607" s="4" t="s">
        <v>53</v>
      </c>
      <c r="E607" s="4" t="s">
        <v>22</v>
      </c>
      <c r="F607" s="4" t="s">
        <v>66</v>
      </c>
      <c r="G607" s="4" t="s">
        <v>27</v>
      </c>
      <c r="H607" s="9" t="s">
        <v>480</v>
      </c>
      <c r="I607" s="9" t="s">
        <v>480</v>
      </c>
      <c r="J607" s="4" t="s">
        <v>480</v>
      </c>
      <c r="K607" s="17">
        <v>2662.9068299999999</v>
      </c>
      <c r="L607" s="17">
        <v>2662.9068299999999</v>
      </c>
      <c r="M607" s="26">
        <f t="shared" si="21"/>
        <v>1</v>
      </c>
    </row>
    <row r="608" spans="1:13" ht="30" x14ac:dyDescent="0.25">
      <c r="A608" s="5"/>
      <c r="B608" s="5"/>
      <c r="C608" s="5"/>
      <c r="D608" s="5"/>
      <c r="E608" s="5"/>
      <c r="F608" s="5"/>
      <c r="G608" s="5"/>
      <c r="H608" s="5"/>
      <c r="I608" s="5"/>
      <c r="J608" s="4" t="s">
        <v>492</v>
      </c>
      <c r="K608" s="17"/>
      <c r="L608" s="17"/>
      <c r="M608" s="26"/>
    </row>
    <row r="609" spans="1:13" ht="75" x14ac:dyDescent="0.25">
      <c r="A609" s="5"/>
      <c r="B609" s="5"/>
      <c r="C609" s="5"/>
      <c r="D609" s="4" t="s">
        <v>45</v>
      </c>
      <c r="E609" s="4" t="s">
        <v>22</v>
      </c>
      <c r="F609" s="4" t="s">
        <v>46</v>
      </c>
      <c r="G609" s="4" t="s">
        <v>27</v>
      </c>
      <c r="H609" s="9" t="s">
        <v>480</v>
      </c>
      <c r="I609" s="9" t="s">
        <v>480</v>
      </c>
      <c r="J609" s="4" t="s">
        <v>480</v>
      </c>
      <c r="K609" s="17">
        <v>9416.1376400000008</v>
      </c>
      <c r="L609" s="17">
        <v>0</v>
      </c>
      <c r="M609" s="26">
        <f t="shared" si="21"/>
        <v>0</v>
      </c>
    </row>
    <row r="610" spans="1:13" ht="30" x14ac:dyDescent="0.25">
      <c r="A610" s="5"/>
      <c r="B610" s="5"/>
      <c r="C610" s="5"/>
      <c r="D610" s="5"/>
      <c r="E610" s="5"/>
      <c r="F610" s="5"/>
      <c r="G610" s="5"/>
      <c r="H610" s="5"/>
      <c r="I610" s="5"/>
      <c r="J610" s="4" t="s">
        <v>492</v>
      </c>
      <c r="K610" s="17"/>
      <c r="L610" s="17"/>
      <c r="M610" s="26"/>
    </row>
    <row r="611" spans="1:13" ht="75" x14ac:dyDescent="0.25">
      <c r="A611" s="5"/>
      <c r="B611" s="5"/>
      <c r="C611" s="5"/>
      <c r="D611" s="4" t="s">
        <v>25</v>
      </c>
      <c r="E611" s="4" t="s">
        <v>22</v>
      </c>
      <c r="F611" s="4" t="s">
        <v>26</v>
      </c>
      <c r="G611" s="4" t="s">
        <v>27</v>
      </c>
      <c r="H611" s="9">
        <v>1</v>
      </c>
      <c r="I611" s="9">
        <v>1</v>
      </c>
      <c r="J611" s="4" t="s">
        <v>480</v>
      </c>
      <c r="K611" s="17">
        <v>56504.504000000001</v>
      </c>
      <c r="L611" s="17">
        <v>56504.504000000001</v>
      </c>
      <c r="M611" s="26">
        <f t="shared" si="21"/>
        <v>1</v>
      </c>
    </row>
    <row r="612" spans="1:13" ht="30" x14ac:dyDescent="0.25">
      <c r="A612" s="5"/>
      <c r="B612" s="5"/>
      <c r="C612" s="5"/>
      <c r="D612" s="5"/>
      <c r="E612" s="5"/>
      <c r="F612" s="5"/>
      <c r="G612" s="5"/>
      <c r="H612" s="5"/>
      <c r="I612" s="5"/>
      <c r="J612" s="4" t="s">
        <v>492</v>
      </c>
      <c r="K612" s="17"/>
      <c r="L612" s="17"/>
      <c r="M612" s="26"/>
    </row>
    <row r="613" spans="1:13" ht="75" x14ac:dyDescent="0.25">
      <c r="A613" s="5"/>
      <c r="B613" s="5"/>
      <c r="C613" s="5"/>
      <c r="D613" s="4" t="s">
        <v>34</v>
      </c>
      <c r="E613" s="4" t="s">
        <v>22</v>
      </c>
      <c r="F613" s="4" t="s">
        <v>35</v>
      </c>
      <c r="G613" s="4" t="s">
        <v>27</v>
      </c>
      <c r="H613" s="9">
        <v>1</v>
      </c>
      <c r="I613" s="9">
        <v>1</v>
      </c>
      <c r="J613" s="4" t="s">
        <v>480</v>
      </c>
      <c r="K613" s="17">
        <v>26468.65</v>
      </c>
      <c r="L613" s="17">
        <v>26468.65</v>
      </c>
      <c r="M613" s="26">
        <f t="shared" si="21"/>
        <v>1</v>
      </c>
    </row>
    <row r="614" spans="1:13" ht="30" x14ac:dyDescent="0.25">
      <c r="A614" s="5"/>
      <c r="B614" s="5"/>
      <c r="C614" s="5"/>
      <c r="D614" s="5"/>
      <c r="E614" s="5"/>
      <c r="F614" s="5"/>
      <c r="G614" s="5"/>
      <c r="H614" s="5"/>
      <c r="I614" s="5"/>
      <c r="J614" s="4" t="s">
        <v>492</v>
      </c>
      <c r="K614" s="17"/>
      <c r="L614" s="17"/>
      <c r="M614" s="26"/>
    </row>
    <row r="615" spans="1:13" ht="75" x14ac:dyDescent="0.25">
      <c r="A615" s="5"/>
      <c r="B615" s="5"/>
      <c r="C615" s="5"/>
      <c r="D615" s="4" t="s">
        <v>41</v>
      </c>
      <c r="E615" s="4" t="s">
        <v>22</v>
      </c>
      <c r="F615" s="4" t="s">
        <v>42</v>
      </c>
      <c r="G615" s="4" t="s">
        <v>27</v>
      </c>
      <c r="H615" s="9">
        <v>1</v>
      </c>
      <c r="I615" s="9">
        <v>1</v>
      </c>
      <c r="J615" s="4" t="s">
        <v>480</v>
      </c>
      <c r="K615" s="17">
        <v>14383.65</v>
      </c>
      <c r="L615" s="17">
        <v>14383.65</v>
      </c>
      <c r="M615" s="26">
        <f t="shared" si="21"/>
        <v>1</v>
      </c>
    </row>
    <row r="616" spans="1:13" ht="30" x14ac:dyDescent="0.25">
      <c r="A616" s="5"/>
      <c r="B616" s="5"/>
      <c r="C616" s="5"/>
      <c r="D616" s="5"/>
      <c r="E616" s="5"/>
      <c r="F616" s="5"/>
      <c r="G616" s="5"/>
      <c r="H616" s="5"/>
      <c r="I616" s="5"/>
      <c r="J616" s="4" t="s">
        <v>492</v>
      </c>
      <c r="K616" s="17"/>
      <c r="L616" s="17"/>
      <c r="M616" s="26"/>
    </row>
    <row r="617" spans="1:13" ht="75" x14ac:dyDescent="0.25">
      <c r="A617" s="5"/>
      <c r="B617" s="5"/>
      <c r="C617" s="5"/>
      <c r="D617" s="4" t="s">
        <v>38</v>
      </c>
      <c r="E617" s="4" t="s">
        <v>22</v>
      </c>
      <c r="F617" s="4" t="s">
        <v>39</v>
      </c>
      <c r="G617" s="4" t="s">
        <v>27</v>
      </c>
      <c r="H617" s="9">
        <v>1</v>
      </c>
      <c r="I617" s="9">
        <v>1</v>
      </c>
      <c r="J617" s="4" t="s">
        <v>480</v>
      </c>
      <c r="K617" s="17">
        <v>20868.314999999999</v>
      </c>
      <c r="L617" s="17">
        <v>20868.314999999999</v>
      </c>
      <c r="M617" s="26">
        <f t="shared" si="21"/>
        <v>1</v>
      </c>
    </row>
    <row r="618" spans="1:13" ht="30" x14ac:dyDescent="0.25">
      <c r="A618" s="5"/>
      <c r="B618" s="5"/>
      <c r="C618" s="5"/>
      <c r="D618" s="5"/>
      <c r="E618" s="5"/>
      <c r="F618" s="5"/>
      <c r="G618" s="5"/>
      <c r="H618" s="5"/>
      <c r="I618" s="5"/>
      <c r="J618" s="4" t="s">
        <v>492</v>
      </c>
      <c r="K618" s="17"/>
      <c r="L618" s="17"/>
      <c r="M618" s="26"/>
    </row>
    <row r="619" spans="1:13" ht="75" x14ac:dyDescent="0.25">
      <c r="A619" s="5"/>
      <c r="B619" s="5"/>
      <c r="C619" s="5"/>
      <c r="D619" s="5"/>
      <c r="E619" s="5"/>
      <c r="F619" s="4" t="s">
        <v>47</v>
      </c>
      <c r="G619" s="4" t="s">
        <v>27</v>
      </c>
      <c r="H619" s="9" t="s">
        <v>480</v>
      </c>
      <c r="I619" s="9" t="s">
        <v>480</v>
      </c>
      <c r="J619" s="4" t="s">
        <v>480</v>
      </c>
      <c r="K619" s="17">
        <v>9326.5900899999997</v>
      </c>
      <c r="L619" s="17">
        <v>8317.2607599999992</v>
      </c>
      <c r="M619" s="26">
        <f t="shared" si="21"/>
        <v>0.89177938343380114</v>
      </c>
    </row>
    <row r="620" spans="1:13" ht="30" x14ac:dyDescent="0.25">
      <c r="A620" s="5"/>
      <c r="B620" s="5"/>
      <c r="C620" s="5"/>
      <c r="D620" s="5"/>
      <c r="E620" s="5"/>
      <c r="F620" s="5"/>
      <c r="G620" s="5"/>
      <c r="H620" s="5"/>
      <c r="I620" s="5"/>
      <c r="J620" s="4" t="s">
        <v>492</v>
      </c>
      <c r="K620" s="17"/>
      <c r="L620" s="17"/>
      <c r="M620" s="26"/>
    </row>
    <row r="621" spans="1:13" ht="75" x14ac:dyDescent="0.25">
      <c r="A621" s="5"/>
      <c r="B621" s="5"/>
      <c r="C621" s="5"/>
      <c r="D621" s="5"/>
      <c r="E621" s="5"/>
      <c r="F621" s="4" t="s">
        <v>55</v>
      </c>
      <c r="G621" s="4" t="s">
        <v>27</v>
      </c>
      <c r="H621" s="9">
        <v>1</v>
      </c>
      <c r="I621" s="9">
        <v>1</v>
      </c>
      <c r="J621" s="4" t="s">
        <v>480</v>
      </c>
      <c r="K621" s="17">
        <v>5796.6863599999997</v>
      </c>
      <c r="L621" s="17">
        <v>5796.6863599999997</v>
      </c>
      <c r="M621" s="26">
        <f t="shared" si="21"/>
        <v>1</v>
      </c>
    </row>
    <row r="622" spans="1:13" ht="30" x14ac:dyDescent="0.25">
      <c r="A622" s="5"/>
      <c r="B622" s="5"/>
      <c r="C622" s="5"/>
      <c r="D622" s="5"/>
      <c r="E622" s="5"/>
      <c r="F622" s="5"/>
      <c r="G622" s="5"/>
      <c r="H622" s="5"/>
      <c r="I622" s="5"/>
      <c r="J622" s="4" t="s">
        <v>492</v>
      </c>
      <c r="K622" s="17"/>
      <c r="L622" s="17"/>
      <c r="M622" s="26"/>
    </row>
    <row r="623" spans="1:13" ht="75" x14ac:dyDescent="0.25">
      <c r="A623" s="5"/>
      <c r="B623" s="5"/>
      <c r="C623" s="5"/>
      <c r="D623" s="4" t="s">
        <v>43</v>
      </c>
      <c r="E623" s="4" t="s">
        <v>22</v>
      </c>
      <c r="F623" s="4" t="s">
        <v>44</v>
      </c>
      <c r="G623" s="4" t="s">
        <v>27</v>
      </c>
      <c r="H623" s="9">
        <v>1</v>
      </c>
      <c r="I623" s="9">
        <v>1</v>
      </c>
      <c r="J623" s="4" t="s">
        <v>480</v>
      </c>
      <c r="K623" s="17">
        <v>12686.902</v>
      </c>
      <c r="L623" s="17">
        <v>12686.902</v>
      </c>
      <c r="M623" s="26">
        <f t="shared" ref="M623:M625" si="22">L623/K623</f>
        <v>1</v>
      </c>
    </row>
    <row r="624" spans="1:13" ht="30" x14ac:dyDescent="0.25">
      <c r="A624" s="5"/>
      <c r="B624" s="5"/>
      <c r="C624" s="5"/>
      <c r="D624" s="5"/>
      <c r="E624" s="5"/>
      <c r="F624" s="5"/>
      <c r="G624" s="5"/>
      <c r="H624" s="5"/>
      <c r="I624" s="5"/>
      <c r="J624" s="4" t="s">
        <v>492</v>
      </c>
      <c r="K624" s="17"/>
      <c r="L624" s="17"/>
      <c r="M624" s="26"/>
    </row>
    <row r="625" spans="1:13" ht="75" x14ac:dyDescent="0.25">
      <c r="A625" s="5"/>
      <c r="B625" s="5"/>
      <c r="C625" s="5"/>
      <c r="D625" s="18" t="s">
        <v>23</v>
      </c>
      <c r="E625" s="19"/>
      <c r="F625" s="20"/>
      <c r="G625" s="4" t="s">
        <v>27</v>
      </c>
      <c r="H625" s="9">
        <v>1</v>
      </c>
      <c r="I625" s="9">
        <v>1</v>
      </c>
      <c r="J625" s="4" t="s">
        <v>67</v>
      </c>
      <c r="K625" s="17">
        <v>3.0799999999999998E-3</v>
      </c>
      <c r="L625" s="17">
        <v>0</v>
      </c>
      <c r="M625" s="26">
        <f t="shared" si="22"/>
        <v>0</v>
      </c>
    </row>
    <row r="626" spans="1:13" ht="45" x14ac:dyDescent="0.25">
      <c r="A626" s="5"/>
      <c r="B626" s="5"/>
      <c r="C626" s="5"/>
      <c r="D626" s="21"/>
      <c r="E626" s="22"/>
      <c r="F626" s="23"/>
      <c r="G626" s="5"/>
      <c r="H626" s="5"/>
      <c r="I626" s="5"/>
      <c r="J626" s="4" t="s">
        <v>488</v>
      </c>
      <c r="K626" s="17"/>
      <c r="L626" s="17"/>
      <c r="M626" s="26"/>
    </row>
    <row r="627" spans="1:13" x14ac:dyDescent="0.25">
      <c r="A627" s="3" t="s">
        <v>476</v>
      </c>
      <c r="B627" s="6"/>
      <c r="C627" s="6"/>
      <c r="D627" s="6"/>
      <c r="E627" s="6"/>
      <c r="F627" s="6"/>
      <c r="G627" s="6"/>
      <c r="H627" s="6"/>
      <c r="I627" s="6"/>
      <c r="J627" s="6"/>
      <c r="K627" s="6">
        <f>SUM(K559:K625)</f>
        <v>638041.58125000005</v>
      </c>
      <c r="L627" s="14">
        <f>SUM(L559:L625)</f>
        <v>620622.4432000001</v>
      </c>
      <c r="M627" s="27">
        <f>L627/K627</f>
        <v>0.97269905510566601</v>
      </c>
    </row>
    <row r="628" spans="1:13" ht="45" x14ac:dyDescent="0.25">
      <c r="A628" s="4" t="s">
        <v>6</v>
      </c>
      <c r="B628" s="4" t="s">
        <v>6</v>
      </c>
      <c r="C628" s="4" t="s">
        <v>7</v>
      </c>
      <c r="D628" s="4" t="s">
        <v>9</v>
      </c>
      <c r="E628" s="4" t="s">
        <v>8</v>
      </c>
      <c r="F628" s="4" t="s">
        <v>10</v>
      </c>
      <c r="G628" s="4" t="s">
        <v>11</v>
      </c>
      <c r="H628" s="9">
        <v>1</v>
      </c>
      <c r="I628" s="9">
        <v>1</v>
      </c>
      <c r="J628" s="4" t="s">
        <v>12</v>
      </c>
      <c r="K628" s="17">
        <v>116117.36</v>
      </c>
      <c r="L628" s="24">
        <v>89986.559999999998</v>
      </c>
      <c r="M628" s="26">
        <f t="shared" ref="M628:M632" si="23">L628/K628</f>
        <v>0.77496215897433418</v>
      </c>
    </row>
    <row r="629" spans="1:13" ht="45" x14ac:dyDescent="0.25">
      <c r="A629" s="5"/>
      <c r="B629" s="5"/>
      <c r="C629" s="5"/>
      <c r="D629" s="5"/>
      <c r="E629" s="5"/>
      <c r="F629" s="5"/>
      <c r="G629" s="5"/>
      <c r="H629" s="5"/>
      <c r="I629" s="5"/>
      <c r="J629" s="4" t="s">
        <v>486</v>
      </c>
      <c r="K629" s="17"/>
      <c r="L629" s="25"/>
      <c r="M629" s="26"/>
    </row>
    <row r="630" spans="1:13" ht="60" x14ac:dyDescent="0.25">
      <c r="A630" s="5"/>
      <c r="B630" s="5"/>
      <c r="C630" s="4" t="s">
        <v>13</v>
      </c>
      <c r="D630" s="4" t="s">
        <v>9</v>
      </c>
      <c r="E630" s="4" t="s">
        <v>8</v>
      </c>
      <c r="F630" s="4" t="s">
        <v>13</v>
      </c>
      <c r="G630" s="4" t="s">
        <v>14</v>
      </c>
      <c r="H630" s="9" t="s">
        <v>480</v>
      </c>
      <c r="I630" s="9" t="s">
        <v>480</v>
      </c>
      <c r="J630" s="4" t="s">
        <v>480</v>
      </c>
      <c r="K630" s="17">
        <v>6200</v>
      </c>
      <c r="L630" s="17">
        <v>0</v>
      </c>
      <c r="M630" s="26">
        <f t="shared" si="23"/>
        <v>0</v>
      </c>
    </row>
    <row r="631" spans="1:13" ht="30" x14ac:dyDescent="0.25">
      <c r="A631" s="5"/>
      <c r="B631" s="5"/>
      <c r="C631" s="5"/>
      <c r="D631" s="5"/>
      <c r="E631" s="5"/>
      <c r="F631" s="5"/>
      <c r="G631" s="5"/>
      <c r="H631" s="5"/>
      <c r="I631" s="5"/>
      <c r="J631" s="4" t="s">
        <v>492</v>
      </c>
      <c r="K631" s="17"/>
      <c r="L631" s="17"/>
      <c r="M631" s="26"/>
    </row>
    <row r="632" spans="1:13" x14ac:dyDescent="0.25">
      <c r="A632" s="11" t="s">
        <v>504</v>
      </c>
      <c r="B632" s="7"/>
      <c r="C632" s="7"/>
      <c r="D632" s="7"/>
      <c r="E632" s="7"/>
      <c r="F632" s="7"/>
      <c r="G632" s="7"/>
      <c r="H632" s="7"/>
      <c r="I632" s="7"/>
      <c r="J632" s="7"/>
      <c r="K632" s="13">
        <f>SUM(K628:K630)</f>
        <v>122317.36</v>
      </c>
      <c r="L632" s="14">
        <f>SUM(L628:L630)</f>
        <v>89986.559999999998</v>
      </c>
      <c r="M632" s="27">
        <f>L632/K632</f>
        <v>0.735681018622377</v>
      </c>
    </row>
    <row r="633" spans="1:13" x14ac:dyDescent="0.25">
      <c r="A633" s="8" t="s">
        <v>505</v>
      </c>
      <c r="B633" s="10"/>
      <c r="C633" s="10"/>
      <c r="D633" s="10"/>
      <c r="E633" s="10"/>
      <c r="F633" s="10"/>
      <c r="G633" s="10"/>
      <c r="H633" s="10"/>
      <c r="I633" s="10"/>
      <c r="J633" s="10"/>
      <c r="K633" s="10">
        <f>K632+K627+K558+K545+K258+K191+K162+K81+K66+K23</f>
        <v>11363824.231250001</v>
      </c>
      <c r="L633" s="15">
        <f>L632+L627+L558+L545+L258+L191+L162+L81+L66+L23</f>
        <v>10042266.153199999</v>
      </c>
      <c r="M633" s="27">
        <f>L633/K633</f>
        <v>0.883704811764355</v>
      </c>
    </row>
  </sheetData>
  <mergeCells count="942">
    <mergeCell ref="M623:M624"/>
    <mergeCell ref="M625:M626"/>
    <mergeCell ref="M628:M629"/>
    <mergeCell ref="M630:M631"/>
    <mergeCell ref="M605:M606"/>
    <mergeCell ref="M607:M608"/>
    <mergeCell ref="M609:M610"/>
    <mergeCell ref="M611:M612"/>
    <mergeCell ref="M613:M614"/>
    <mergeCell ref="M615:M616"/>
    <mergeCell ref="M617:M618"/>
    <mergeCell ref="M619:M620"/>
    <mergeCell ref="M621:M622"/>
    <mergeCell ref="M587:M588"/>
    <mergeCell ref="M589:M590"/>
    <mergeCell ref="M591:M592"/>
    <mergeCell ref="M593:M594"/>
    <mergeCell ref="M595:M596"/>
    <mergeCell ref="M597:M598"/>
    <mergeCell ref="M599:M600"/>
    <mergeCell ref="M601:M602"/>
    <mergeCell ref="M603:M604"/>
    <mergeCell ref="M569:M570"/>
    <mergeCell ref="M571:M572"/>
    <mergeCell ref="M573:M574"/>
    <mergeCell ref="M575:M576"/>
    <mergeCell ref="M577:M578"/>
    <mergeCell ref="M579:M580"/>
    <mergeCell ref="M581:M582"/>
    <mergeCell ref="M583:M584"/>
    <mergeCell ref="M585:M586"/>
    <mergeCell ref="M550:M551"/>
    <mergeCell ref="M552:M553"/>
    <mergeCell ref="M554:M555"/>
    <mergeCell ref="M556:M557"/>
    <mergeCell ref="M559:M560"/>
    <mergeCell ref="M561:M562"/>
    <mergeCell ref="M563:M564"/>
    <mergeCell ref="M565:M566"/>
    <mergeCell ref="M567:M568"/>
    <mergeCell ref="M531:M532"/>
    <mergeCell ref="M533:M534"/>
    <mergeCell ref="M535:M536"/>
    <mergeCell ref="M537:M538"/>
    <mergeCell ref="M539:M540"/>
    <mergeCell ref="M541:M542"/>
    <mergeCell ref="M543:M544"/>
    <mergeCell ref="M546:M547"/>
    <mergeCell ref="M548:M549"/>
    <mergeCell ref="M513:M514"/>
    <mergeCell ref="M515:M516"/>
    <mergeCell ref="M517:M518"/>
    <mergeCell ref="M519:M520"/>
    <mergeCell ref="M521:M522"/>
    <mergeCell ref="M523:M524"/>
    <mergeCell ref="M525:M526"/>
    <mergeCell ref="M527:M528"/>
    <mergeCell ref="M529:M530"/>
    <mergeCell ref="M495:M496"/>
    <mergeCell ref="M497:M498"/>
    <mergeCell ref="M499:M500"/>
    <mergeCell ref="M501:M502"/>
    <mergeCell ref="M503:M504"/>
    <mergeCell ref="M505:M506"/>
    <mergeCell ref="M507:M508"/>
    <mergeCell ref="M509:M510"/>
    <mergeCell ref="M511:M512"/>
    <mergeCell ref="M477:M478"/>
    <mergeCell ref="M479:M480"/>
    <mergeCell ref="M481:M482"/>
    <mergeCell ref="M483:M484"/>
    <mergeCell ref="M485:M486"/>
    <mergeCell ref="M487:M488"/>
    <mergeCell ref="M489:M490"/>
    <mergeCell ref="M491:M492"/>
    <mergeCell ref="M493:M494"/>
    <mergeCell ref="M459:M460"/>
    <mergeCell ref="M461:M462"/>
    <mergeCell ref="M463:M464"/>
    <mergeCell ref="M465:M466"/>
    <mergeCell ref="M467:M468"/>
    <mergeCell ref="M469:M470"/>
    <mergeCell ref="M471:M472"/>
    <mergeCell ref="M473:M474"/>
    <mergeCell ref="M475:M476"/>
    <mergeCell ref="M441:M442"/>
    <mergeCell ref="M443:M444"/>
    <mergeCell ref="M445:M446"/>
    <mergeCell ref="M447:M448"/>
    <mergeCell ref="M449:M450"/>
    <mergeCell ref="M451:M452"/>
    <mergeCell ref="M453:M454"/>
    <mergeCell ref="M455:M456"/>
    <mergeCell ref="M457:M458"/>
    <mergeCell ref="M423:M424"/>
    <mergeCell ref="M425:M426"/>
    <mergeCell ref="M427:M428"/>
    <mergeCell ref="M429:M430"/>
    <mergeCell ref="M431:M432"/>
    <mergeCell ref="M433:M434"/>
    <mergeCell ref="M435:M436"/>
    <mergeCell ref="M437:M438"/>
    <mergeCell ref="M439:M440"/>
    <mergeCell ref="M405:M406"/>
    <mergeCell ref="M407:M408"/>
    <mergeCell ref="M409:M410"/>
    <mergeCell ref="M411:M412"/>
    <mergeCell ref="M413:M414"/>
    <mergeCell ref="M415:M416"/>
    <mergeCell ref="M417:M418"/>
    <mergeCell ref="M419:M420"/>
    <mergeCell ref="M421:M422"/>
    <mergeCell ref="M387:M388"/>
    <mergeCell ref="M389:M390"/>
    <mergeCell ref="M391:M392"/>
    <mergeCell ref="M393:M394"/>
    <mergeCell ref="M395:M396"/>
    <mergeCell ref="M397:M398"/>
    <mergeCell ref="M399:M400"/>
    <mergeCell ref="M401:M402"/>
    <mergeCell ref="M403:M404"/>
    <mergeCell ref="M369:M370"/>
    <mergeCell ref="M371:M372"/>
    <mergeCell ref="M373:M374"/>
    <mergeCell ref="M375:M376"/>
    <mergeCell ref="M377:M378"/>
    <mergeCell ref="M379:M380"/>
    <mergeCell ref="M381:M382"/>
    <mergeCell ref="M383:M384"/>
    <mergeCell ref="M385:M386"/>
    <mergeCell ref="M351:M352"/>
    <mergeCell ref="M353:M354"/>
    <mergeCell ref="M355:M356"/>
    <mergeCell ref="M357:M358"/>
    <mergeCell ref="M359:M360"/>
    <mergeCell ref="M361:M362"/>
    <mergeCell ref="M363:M364"/>
    <mergeCell ref="M365:M366"/>
    <mergeCell ref="M367:M368"/>
    <mergeCell ref="M333:M334"/>
    <mergeCell ref="M335:M336"/>
    <mergeCell ref="M337:M338"/>
    <mergeCell ref="M339:M340"/>
    <mergeCell ref="M341:M342"/>
    <mergeCell ref="M343:M344"/>
    <mergeCell ref="M345:M346"/>
    <mergeCell ref="M347:M348"/>
    <mergeCell ref="M349:M350"/>
    <mergeCell ref="M315:M316"/>
    <mergeCell ref="M317:M318"/>
    <mergeCell ref="M319:M320"/>
    <mergeCell ref="M321:M322"/>
    <mergeCell ref="M323:M324"/>
    <mergeCell ref="M325:M326"/>
    <mergeCell ref="M327:M328"/>
    <mergeCell ref="M329:M330"/>
    <mergeCell ref="M331:M332"/>
    <mergeCell ref="M297:M298"/>
    <mergeCell ref="M299:M300"/>
    <mergeCell ref="M301:M302"/>
    <mergeCell ref="M303:M304"/>
    <mergeCell ref="M305:M306"/>
    <mergeCell ref="M307:M308"/>
    <mergeCell ref="M309:M310"/>
    <mergeCell ref="M311:M312"/>
    <mergeCell ref="M313:M314"/>
    <mergeCell ref="M279:M280"/>
    <mergeCell ref="M281:M282"/>
    <mergeCell ref="M283:M284"/>
    <mergeCell ref="M285:M286"/>
    <mergeCell ref="M287:M288"/>
    <mergeCell ref="M289:M290"/>
    <mergeCell ref="M291:M292"/>
    <mergeCell ref="M293:M294"/>
    <mergeCell ref="M295:M296"/>
    <mergeCell ref="M261:M262"/>
    <mergeCell ref="M263:M264"/>
    <mergeCell ref="M265:M266"/>
    <mergeCell ref="M267:M268"/>
    <mergeCell ref="M269:M270"/>
    <mergeCell ref="M271:M272"/>
    <mergeCell ref="M273:M274"/>
    <mergeCell ref="M275:M276"/>
    <mergeCell ref="M277:M278"/>
    <mergeCell ref="M242:M243"/>
    <mergeCell ref="M244:M245"/>
    <mergeCell ref="M246:M247"/>
    <mergeCell ref="M248:M249"/>
    <mergeCell ref="M250:M251"/>
    <mergeCell ref="M252:M253"/>
    <mergeCell ref="M254:M255"/>
    <mergeCell ref="M256:M257"/>
    <mergeCell ref="M259:M260"/>
    <mergeCell ref="M224:M225"/>
    <mergeCell ref="M226:M227"/>
    <mergeCell ref="M228:M229"/>
    <mergeCell ref="M230:M231"/>
    <mergeCell ref="M232:M233"/>
    <mergeCell ref="M234:M235"/>
    <mergeCell ref="M236:M237"/>
    <mergeCell ref="M238:M239"/>
    <mergeCell ref="M240:M241"/>
    <mergeCell ref="M206:M207"/>
    <mergeCell ref="M208:M209"/>
    <mergeCell ref="M210:M211"/>
    <mergeCell ref="M212:M213"/>
    <mergeCell ref="M214:M215"/>
    <mergeCell ref="M216:M217"/>
    <mergeCell ref="M218:M219"/>
    <mergeCell ref="M220:M221"/>
    <mergeCell ref="M222:M223"/>
    <mergeCell ref="M187:M188"/>
    <mergeCell ref="M189:M190"/>
    <mergeCell ref="M192:M193"/>
    <mergeCell ref="M194:M195"/>
    <mergeCell ref="M196:M197"/>
    <mergeCell ref="M198:M199"/>
    <mergeCell ref="M200:M201"/>
    <mergeCell ref="M202:M203"/>
    <mergeCell ref="M204:M205"/>
    <mergeCell ref="M169:M170"/>
    <mergeCell ref="M171:M172"/>
    <mergeCell ref="M173:M174"/>
    <mergeCell ref="M175:M176"/>
    <mergeCell ref="M177:M178"/>
    <mergeCell ref="M179:M180"/>
    <mergeCell ref="M181:M182"/>
    <mergeCell ref="M183:M184"/>
    <mergeCell ref="M185:M186"/>
    <mergeCell ref="M150:M151"/>
    <mergeCell ref="M152:M153"/>
    <mergeCell ref="M154:M155"/>
    <mergeCell ref="M156:M157"/>
    <mergeCell ref="M158:M159"/>
    <mergeCell ref="M160:M161"/>
    <mergeCell ref="M163:M164"/>
    <mergeCell ref="M165:M166"/>
    <mergeCell ref="M167:M168"/>
    <mergeCell ref="M132:M133"/>
    <mergeCell ref="M134:M135"/>
    <mergeCell ref="M136:M137"/>
    <mergeCell ref="M138:M139"/>
    <mergeCell ref="M140:M141"/>
    <mergeCell ref="M142:M143"/>
    <mergeCell ref="M144:M145"/>
    <mergeCell ref="M146:M147"/>
    <mergeCell ref="M148:M149"/>
    <mergeCell ref="M114:M115"/>
    <mergeCell ref="M116:M117"/>
    <mergeCell ref="M118:M119"/>
    <mergeCell ref="M120:M121"/>
    <mergeCell ref="M122:M123"/>
    <mergeCell ref="M124:M125"/>
    <mergeCell ref="M126:M127"/>
    <mergeCell ref="M128:M129"/>
    <mergeCell ref="M130:M131"/>
    <mergeCell ref="M96:M97"/>
    <mergeCell ref="M98:M99"/>
    <mergeCell ref="M100:M101"/>
    <mergeCell ref="M102:M103"/>
    <mergeCell ref="M104:M105"/>
    <mergeCell ref="M106:M107"/>
    <mergeCell ref="M108:M109"/>
    <mergeCell ref="M110:M111"/>
    <mergeCell ref="M112:M113"/>
    <mergeCell ref="M77:M78"/>
    <mergeCell ref="M79:M80"/>
    <mergeCell ref="M82:M83"/>
    <mergeCell ref="M84:M85"/>
    <mergeCell ref="M86:M87"/>
    <mergeCell ref="M88:M89"/>
    <mergeCell ref="M90:M91"/>
    <mergeCell ref="M92:M93"/>
    <mergeCell ref="M94:M95"/>
    <mergeCell ref="M58:M59"/>
    <mergeCell ref="M60:M61"/>
    <mergeCell ref="M62:M63"/>
    <mergeCell ref="M64:M65"/>
    <mergeCell ref="M67:M68"/>
    <mergeCell ref="M69:M70"/>
    <mergeCell ref="M71:M72"/>
    <mergeCell ref="M73:M74"/>
    <mergeCell ref="M75:M76"/>
    <mergeCell ref="M40:M41"/>
    <mergeCell ref="M42:M43"/>
    <mergeCell ref="M44:M45"/>
    <mergeCell ref="M46:M47"/>
    <mergeCell ref="M48:M49"/>
    <mergeCell ref="M50:M51"/>
    <mergeCell ref="M52:M53"/>
    <mergeCell ref="M54:M55"/>
    <mergeCell ref="M56:M57"/>
    <mergeCell ref="M21:M22"/>
    <mergeCell ref="M24:M25"/>
    <mergeCell ref="M26:M27"/>
    <mergeCell ref="M28:M29"/>
    <mergeCell ref="M30:M31"/>
    <mergeCell ref="M32:M33"/>
    <mergeCell ref="M34:M35"/>
    <mergeCell ref="M36:M37"/>
    <mergeCell ref="M38:M39"/>
    <mergeCell ref="M3:M4"/>
    <mergeCell ref="M5:M6"/>
    <mergeCell ref="M7:M8"/>
    <mergeCell ref="M9:M10"/>
    <mergeCell ref="M11:M12"/>
    <mergeCell ref="M13:M14"/>
    <mergeCell ref="M15:M16"/>
    <mergeCell ref="M17:M18"/>
    <mergeCell ref="M19:M20"/>
    <mergeCell ref="K630:K631"/>
    <mergeCell ref="L630:L631"/>
    <mergeCell ref="D625:F626"/>
    <mergeCell ref="D591:F592"/>
    <mergeCell ref="K623:K624"/>
    <mergeCell ref="L623:L624"/>
    <mergeCell ref="K625:K626"/>
    <mergeCell ref="L625:L626"/>
    <mergeCell ref="K628:K629"/>
    <mergeCell ref="L628:L629"/>
    <mergeCell ref="K617:K618"/>
    <mergeCell ref="L617:L618"/>
    <mergeCell ref="K619:K620"/>
    <mergeCell ref="L619:L620"/>
    <mergeCell ref="K621:K622"/>
    <mergeCell ref="L621:L622"/>
    <mergeCell ref="K611:K612"/>
    <mergeCell ref="L611:L612"/>
    <mergeCell ref="K613:K614"/>
    <mergeCell ref="L613:L614"/>
    <mergeCell ref="K615:K616"/>
    <mergeCell ref="L615:L616"/>
    <mergeCell ref="K605:K606"/>
    <mergeCell ref="L605:L606"/>
    <mergeCell ref="K607:K608"/>
    <mergeCell ref="L607:L608"/>
    <mergeCell ref="K609:K610"/>
    <mergeCell ref="L609:L610"/>
    <mergeCell ref="K599:K600"/>
    <mergeCell ref="L599:L600"/>
    <mergeCell ref="K601:K602"/>
    <mergeCell ref="L601:L602"/>
    <mergeCell ref="K603:K604"/>
    <mergeCell ref="L603:L604"/>
    <mergeCell ref="K593:K594"/>
    <mergeCell ref="L593:L594"/>
    <mergeCell ref="K595:K596"/>
    <mergeCell ref="L595:L596"/>
    <mergeCell ref="K597:K598"/>
    <mergeCell ref="L597:L598"/>
    <mergeCell ref="K587:K588"/>
    <mergeCell ref="L587:L588"/>
    <mergeCell ref="K589:K590"/>
    <mergeCell ref="L589:L590"/>
    <mergeCell ref="K591:K592"/>
    <mergeCell ref="L591:L592"/>
    <mergeCell ref="K581:K582"/>
    <mergeCell ref="L581:L582"/>
    <mergeCell ref="K583:K584"/>
    <mergeCell ref="L583:L584"/>
    <mergeCell ref="K585:K586"/>
    <mergeCell ref="L585:L586"/>
    <mergeCell ref="K575:K576"/>
    <mergeCell ref="L575:L576"/>
    <mergeCell ref="K577:K578"/>
    <mergeCell ref="L577:L578"/>
    <mergeCell ref="K579:K580"/>
    <mergeCell ref="L579:L580"/>
    <mergeCell ref="K569:K570"/>
    <mergeCell ref="L569:L570"/>
    <mergeCell ref="K571:K572"/>
    <mergeCell ref="L571:L572"/>
    <mergeCell ref="K573:K574"/>
    <mergeCell ref="L573:L574"/>
    <mergeCell ref="K563:K564"/>
    <mergeCell ref="L563:L564"/>
    <mergeCell ref="K565:K566"/>
    <mergeCell ref="L565:L566"/>
    <mergeCell ref="K567:K568"/>
    <mergeCell ref="L567:L568"/>
    <mergeCell ref="K556:K557"/>
    <mergeCell ref="L556:L557"/>
    <mergeCell ref="K559:K560"/>
    <mergeCell ref="L559:L560"/>
    <mergeCell ref="K561:K562"/>
    <mergeCell ref="L561:L562"/>
    <mergeCell ref="K550:K551"/>
    <mergeCell ref="L550:L551"/>
    <mergeCell ref="K552:K553"/>
    <mergeCell ref="L552:L553"/>
    <mergeCell ref="K554:K555"/>
    <mergeCell ref="L554:L555"/>
    <mergeCell ref="K543:K544"/>
    <mergeCell ref="L543:L544"/>
    <mergeCell ref="K546:K547"/>
    <mergeCell ref="L546:L547"/>
    <mergeCell ref="K548:K549"/>
    <mergeCell ref="L548:L549"/>
    <mergeCell ref="K537:K538"/>
    <mergeCell ref="L537:L538"/>
    <mergeCell ref="K539:K540"/>
    <mergeCell ref="L539:L540"/>
    <mergeCell ref="K541:K542"/>
    <mergeCell ref="L541:L542"/>
    <mergeCell ref="K531:K532"/>
    <mergeCell ref="L531:L532"/>
    <mergeCell ref="K533:K534"/>
    <mergeCell ref="L533:L534"/>
    <mergeCell ref="K535:K536"/>
    <mergeCell ref="L535:L536"/>
    <mergeCell ref="K525:K526"/>
    <mergeCell ref="L525:L526"/>
    <mergeCell ref="K527:K528"/>
    <mergeCell ref="L527:L528"/>
    <mergeCell ref="K529:K530"/>
    <mergeCell ref="L529:L530"/>
    <mergeCell ref="K519:K520"/>
    <mergeCell ref="L519:L520"/>
    <mergeCell ref="K521:K522"/>
    <mergeCell ref="L521:L522"/>
    <mergeCell ref="K523:K524"/>
    <mergeCell ref="L523:L524"/>
    <mergeCell ref="K513:K514"/>
    <mergeCell ref="L513:L514"/>
    <mergeCell ref="K515:K516"/>
    <mergeCell ref="L515:L516"/>
    <mergeCell ref="K517:K518"/>
    <mergeCell ref="L517:L518"/>
    <mergeCell ref="K507:K508"/>
    <mergeCell ref="L507:L508"/>
    <mergeCell ref="K509:K510"/>
    <mergeCell ref="L509:L510"/>
    <mergeCell ref="K511:K512"/>
    <mergeCell ref="L511:L512"/>
    <mergeCell ref="K501:K502"/>
    <mergeCell ref="L501:L502"/>
    <mergeCell ref="K503:K504"/>
    <mergeCell ref="L503:L504"/>
    <mergeCell ref="K505:K506"/>
    <mergeCell ref="L505:L506"/>
    <mergeCell ref="K495:K496"/>
    <mergeCell ref="L495:L496"/>
    <mergeCell ref="K497:K498"/>
    <mergeCell ref="L497:L498"/>
    <mergeCell ref="K499:K500"/>
    <mergeCell ref="L499:L500"/>
    <mergeCell ref="K489:K490"/>
    <mergeCell ref="L489:L490"/>
    <mergeCell ref="K491:K492"/>
    <mergeCell ref="L491:L492"/>
    <mergeCell ref="K493:K494"/>
    <mergeCell ref="L493:L494"/>
    <mergeCell ref="K483:K484"/>
    <mergeCell ref="L483:L484"/>
    <mergeCell ref="K485:K486"/>
    <mergeCell ref="L485:L486"/>
    <mergeCell ref="K487:K488"/>
    <mergeCell ref="L487:L488"/>
    <mergeCell ref="K477:K478"/>
    <mergeCell ref="L477:L478"/>
    <mergeCell ref="K479:K480"/>
    <mergeCell ref="L479:L480"/>
    <mergeCell ref="K481:K482"/>
    <mergeCell ref="L481:L482"/>
    <mergeCell ref="K471:K472"/>
    <mergeCell ref="L471:L472"/>
    <mergeCell ref="K473:K474"/>
    <mergeCell ref="L473:L474"/>
    <mergeCell ref="K475:K476"/>
    <mergeCell ref="L475:L476"/>
    <mergeCell ref="K465:K466"/>
    <mergeCell ref="L465:L466"/>
    <mergeCell ref="K467:K468"/>
    <mergeCell ref="L467:L468"/>
    <mergeCell ref="K469:K470"/>
    <mergeCell ref="L469:L470"/>
    <mergeCell ref="K459:K460"/>
    <mergeCell ref="L459:L460"/>
    <mergeCell ref="K461:K462"/>
    <mergeCell ref="L461:L462"/>
    <mergeCell ref="K463:K464"/>
    <mergeCell ref="L463:L464"/>
    <mergeCell ref="K453:K454"/>
    <mergeCell ref="L453:L454"/>
    <mergeCell ref="K455:K456"/>
    <mergeCell ref="L455:L456"/>
    <mergeCell ref="K457:K458"/>
    <mergeCell ref="L457:L458"/>
    <mergeCell ref="K447:K448"/>
    <mergeCell ref="L447:L448"/>
    <mergeCell ref="K449:K450"/>
    <mergeCell ref="L449:L450"/>
    <mergeCell ref="K451:K452"/>
    <mergeCell ref="L451:L452"/>
    <mergeCell ref="K441:K442"/>
    <mergeCell ref="L441:L442"/>
    <mergeCell ref="K443:K444"/>
    <mergeCell ref="L443:L444"/>
    <mergeCell ref="K445:K446"/>
    <mergeCell ref="L445:L446"/>
    <mergeCell ref="K435:K436"/>
    <mergeCell ref="L435:L436"/>
    <mergeCell ref="K437:K438"/>
    <mergeCell ref="L437:L438"/>
    <mergeCell ref="K439:K440"/>
    <mergeCell ref="L439:L440"/>
    <mergeCell ref="K429:K430"/>
    <mergeCell ref="L429:L430"/>
    <mergeCell ref="K431:K432"/>
    <mergeCell ref="L431:L432"/>
    <mergeCell ref="K433:K434"/>
    <mergeCell ref="L433:L434"/>
    <mergeCell ref="K423:K424"/>
    <mergeCell ref="L423:L424"/>
    <mergeCell ref="K425:K426"/>
    <mergeCell ref="L425:L426"/>
    <mergeCell ref="K427:K428"/>
    <mergeCell ref="L427:L428"/>
    <mergeCell ref="K417:K418"/>
    <mergeCell ref="L417:L418"/>
    <mergeCell ref="K419:K420"/>
    <mergeCell ref="L419:L420"/>
    <mergeCell ref="K421:K422"/>
    <mergeCell ref="L421:L422"/>
    <mergeCell ref="K411:K412"/>
    <mergeCell ref="L411:L412"/>
    <mergeCell ref="K413:K414"/>
    <mergeCell ref="L413:L414"/>
    <mergeCell ref="K415:K416"/>
    <mergeCell ref="L415:L416"/>
    <mergeCell ref="K405:K406"/>
    <mergeCell ref="L405:L406"/>
    <mergeCell ref="K407:K408"/>
    <mergeCell ref="L407:L408"/>
    <mergeCell ref="K409:K410"/>
    <mergeCell ref="L409:L410"/>
    <mergeCell ref="K399:K400"/>
    <mergeCell ref="L399:L400"/>
    <mergeCell ref="K401:K402"/>
    <mergeCell ref="L401:L402"/>
    <mergeCell ref="K403:K404"/>
    <mergeCell ref="L403:L404"/>
    <mergeCell ref="K393:K394"/>
    <mergeCell ref="L393:L394"/>
    <mergeCell ref="K395:K396"/>
    <mergeCell ref="L395:L396"/>
    <mergeCell ref="K397:K398"/>
    <mergeCell ref="L397:L398"/>
    <mergeCell ref="K387:K388"/>
    <mergeCell ref="L387:L388"/>
    <mergeCell ref="K389:K390"/>
    <mergeCell ref="L389:L390"/>
    <mergeCell ref="K391:K392"/>
    <mergeCell ref="L391:L392"/>
    <mergeCell ref="K381:K382"/>
    <mergeCell ref="L381:L382"/>
    <mergeCell ref="K383:K384"/>
    <mergeCell ref="L383:L384"/>
    <mergeCell ref="K385:K386"/>
    <mergeCell ref="L385:L386"/>
    <mergeCell ref="K375:K376"/>
    <mergeCell ref="L375:L376"/>
    <mergeCell ref="K377:K378"/>
    <mergeCell ref="L377:L378"/>
    <mergeCell ref="K379:K380"/>
    <mergeCell ref="L379:L380"/>
    <mergeCell ref="K369:K370"/>
    <mergeCell ref="L369:L370"/>
    <mergeCell ref="K371:K372"/>
    <mergeCell ref="L371:L372"/>
    <mergeCell ref="K373:K374"/>
    <mergeCell ref="L373:L374"/>
    <mergeCell ref="K363:K364"/>
    <mergeCell ref="L363:L364"/>
    <mergeCell ref="K365:K366"/>
    <mergeCell ref="L365:L366"/>
    <mergeCell ref="K367:K368"/>
    <mergeCell ref="L367:L368"/>
    <mergeCell ref="K357:K358"/>
    <mergeCell ref="L357:L358"/>
    <mergeCell ref="K359:K360"/>
    <mergeCell ref="L359:L360"/>
    <mergeCell ref="K361:K362"/>
    <mergeCell ref="L361:L362"/>
    <mergeCell ref="K351:K352"/>
    <mergeCell ref="L351:L352"/>
    <mergeCell ref="K353:K354"/>
    <mergeCell ref="L353:L354"/>
    <mergeCell ref="K355:K356"/>
    <mergeCell ref="L355:L356"/>
    <mergeCell ref="K345:K346"/>
    <mergeCell ref="L345:L346"/>
    <mergeCell ref="K347:K348"/>
    <mergeCell ref="L347:L348"/>
    <mergeCell ref="K349:K350"/>
    <mergeCell ref="L349:L350"/>
    <mergeCell ref="K339:K340"/>
    <mergeCell ref="L339:L340"/>
    <mergeCell ref="K341:K342"/>
    <mergeCell ref="L341:L342"/>
    <mergeCell ref="K343:K344"/>
    <mergeCell ref="L343:L344"/>
    <mergeCell ref="K333:K334"/>
    <mergeCell ref="L333:L334"/>
    <mergeCell ref="K335:K336"/>
    <mergeCell ref="L335:L336"/>
    <mergeCell ref="K337:K338"/>
    <mergeCell ref="L337:L338"/>
    <mergeCell ref="K327:K328"/>
    <mergeCell ref="L327:L328"/>
    <mergeCell ref="K329:K330"/>
    <mergeCell ref="L329:L330"/>
    <mergeCell ref="K331:K332"/>
    <mergeCell ref="L331:L332"/>
    <mergeCell ref="K321:K322"/>
    <mergeCell ref="L321:L322"/>
    <mergeCell ref="K323:K324"/>
    <mergeCell ref="L323:L324"/>
    <mergeCell ref="K325:K326"/>
    <mergeCell ref="L325:L326"/>
    <mergeCell ref="K315:K316"/>
    <mergeCell ref="L315:L316"/>
    <mergeCell ref="K317:K318"/>
    <mergeCell ref="L317:L318"/>
    <mergeCell ref="K319:K320"/>
    <mergeCell ref="L319:L320"/>
    <mergeCell ref="K309:K310"/>
    <mergeCell ref="L309:L310"/>
    <mergeCell ref="K311:K312"/>
    <mergeCell ref="L311:L312"/>
    <mergeCell ref="K313:K314"/>
    <mergeCell ref="L313:L314"/>
    <mergeCell ref="K303:K304"/>
    <mergeCell ref="L303:L304"/>
    <mergeCell ref="K305:K306"/>
    <mergeCell ref="L305:L306"/>
    <mergeCell ref="K307:K308"/>
    <mergeCell ref="L307:L308"/>
    <mergeCell ref="K297:K298"/>
    <mergeCell ref="L297:L298"/>
    <mergeCell ref="K299:K300"/>
    <mergeCell ref="L299:L300"/>
    <mergeCell ref="K301:K302"/>
    <mergeCell ref="L301:L302"/>
    <mergeCell ref="K291:K292"/>
    <mergeCell ref="L291:L292"/>
    <mergeCell ref="K293:K294"/>
    <mergeCell ref="L293:L294"/>
    <mergeCell ref="K295:K296"/>
    <mergeCell ref="L295:L296"/>
    <mergeCell ref="K285:K286"/>
    <mergeCell ref="L285:L286"/>
    <mergeCell ref="K287:K288"/>
    <mergeCell ref="L287:L288"/>
    <mergeCell ref="K289:K290"/>
    <mergeCell ref="L289:L290"/>
    <mergeCell ref="K279:K280"/>
    <mergeCell ref="L279:L280"/>
    <mergeCell ref="K281:K282"/>
    <mergeCell ref="L281:L282"/>
    <mergeCell ref="K283:K284"/>
    <mergeCell ref="L283:L284"/>
    <mergeCell ref="K273:K274"/>
    <mergeCell ref="L273:L274"/>
    <mergeCell ref="K275:K276"/>
    <mergeCell ref="L275:L276"/>
    <mergeCell ref="K277:K278"/>
    <mergeCell ref="L277:L278"/>
    <mergeCell ref="K267:K268"/>
    <mergeCell ref="L267:L268"/>
    <mergeCell ref="K269:K270"/>
    <mergeCell ref="L269:L270"/>
    <mergeCell ref="K271:K272"/>
    <mergeCell ref="L271:L272"/>
    <mergeCell ref="K261:K262"/>
    <mergeCell ref="L261:L262"/>
    <mergeCell ref="K263:K264"/>
    <mergeCell ref="L263:L264"/>
    <mergeCell ref="K265:K266"/>
    <mergeCell ref="L265:L266"/>
    <mergeCell ref="K254:K255"/>
    <mergeCell ref="L254:L255"/>
    <mergeCell ref="K256:K257"/>
    <mergeCell ref="L256:L257"/>
    <mergeCell ref="K259:K260"/>
    <mergeCell ref="L259:L260"/>
    <mergeCell ref="K248:K249"/>
    <mergeCell ref="L248:L249"/>
    <mergeCell ref="K250:K251"/>
    <mergeCell ref="L250:L251"/>
    <mergeCell ref="K252:K253"/>
    <mergeCell ref="L252:L253"/>
    <mergeCell ref="K242:K243"/>
    <mergeCell ref="L242:L243"/>
    <mergeCell ref="K244:K245"/>
    <mergeCell ref="L244:L245"/>
    <mergeCell ref="K246:K247"/>
    <mergeCell ref="L246:L247"/>
    <mergeCell ref="K236:K237"/>
    <mergeCell ref="L236:L237"/>
    <mergeCell ref="K238:K239"/>
    <mergeCell ref="L238:L239"/>
    <mergeCell ref="K240:K241"/>
    <mergeCell ref="L240:L241"/>
    <mergeCell ref="K230:K231"/>
    <mergeCell ref="L230:L231"/>
    <mergeCell ref="K232:K233"/>
    <mergeCell ref="L232:L233"/>
    <mergeCell ref="K234:K235"/>
    <mergeCell ref="L234:L235"/>
    <mergeCell ref="K224:K225"/>
    <mergeCell ref="L224:L225"/>
    <mergeCell ref="K226:K227"/>
    <mergeCell ref="L226:L227"/>
    <mergeCell ref="K228:K229"/>
    <mergeCell ref="L228:L229"/>
    <mergeCell ref="K218:K219"/>
    <mergeCell ref="L218:L219"/>
    <mergeCell ref="K220:K221"/>
    <mergeCell ref="L220:L221"/>
    <mergeCell ref="K222:K223"/>
    <mergeCell ref="L222:L223"/>
    <mergeCell ref="K212:K213"/>
    <mergeCell ref="L212:L213"/>
    <mergeCell ref="K214:K215"/>
    <mergeCell ref="L214:L215"/>
    <mergeCell ref="K216:K217"/>
    <mergeCell ref="L216:L217"/>
    <mergeCell ref="K206:K207"/>
    <mergeCell ref="L206:L207"/>
    <mergeCell ref="K208:K209"/>
    <mergeCell ref="L208:L209"/>
    <mergeCell ref="K210:K211"/>
    <mergeCell ref="L210:L211"/>
    <mergeCell ref="K200:K201"/>
    <mergeCell ref="L200:L201"/>
    <mergeCell ref="K202:K203"/>
    <mergeCell ref="L202:L203"/>
    <mergeCell ref="K204:K205"/>
    <mergeCell ref="L204:L205"/>
    <mergeCell ref="K194:K195"/>
    <mergeCell ref="L194:L195"/>
    <mergeCell ref="K196:K197"/>
    <mergeCell ref="L196:L197"/>
    <mergeCell ref="K198:K199"/>
    <mergeCell ref="L198:L199"/>
    <mergeCell ref="K187:K188"/>
    <mergeCell ref="L187:L188"/>
    <mergeCell ref="K189:K190"/>
    <mergeCell ref="L189:L190"/>
    <mergeCell ref="K192:K193"/>
    <mergeCell ref="L192:L193"/>
    <mergeCell ref="K181:K182"/>
    <mergeCell ref="L181:L182"/>
    <mergeCell ref="K183:K184"/>
    <mergeCell ref="L183:L184"/>
    <mergeCell ref="K185:K186"/>
    <mergeCell ref="L185:L186"/>
    <mergeCell ref="K175:K176"/>
    <mergeCell ref="L175:L176"/>
    <mergeCell ref="K177:K178"/>
    <mergeCell ref="L177:L178"/>
    <mergeCell ref="K179:K180"/>
    <mergeCell ref="L179:L180"/>
    <mergeCell ref="K169:K170"/>
    <mergeCell ref="L169:L170"/>
    <mergeCell ref="K171:K172"/>
    <mergeCell ref="L171:L172"/>
    <mergeCell ref="K173:K174"/>
    <mergeCell ref="L173:L174"/>
    <mergeCell ref="K163:K164"/>
    <mergeCell ref="L163:L164"/>
    <mergeCell ref="K165:K166"/>
    <mergeCell ref="L165:L166"/>
    <mergeCell ref="K167:K168"/>
    <mergeCell ref="L167:L168"/>
    <mergeCell ref="K156:K157"/>
    <mergeCell ref="L156:L157"/>
    <mergeCell ref="K158:K159"/>
    <mergeCell ref="L158:L159"/>
    <mergeCell ref="K160:K161"/>
    <mergeCell ref="L160:L161"/>
    <mergeCell ref="K150:K151"/>
    <mergeCell ref="L150:L151"/>
    <mergeCell ref="K152:K153"/>
    <mergeCell ref="L152:L153"/>
    <mergeCell ref="K154:K155"/>
    <mergeCell ref="L154:L155"/>
    <mergeCell ref="K144:K145"/>
    <mergeCell ref="L144:L145"/>
    <mergeCell ref="K146:K147"/>
    <mergeCell ref="L146:L147"/>
    <mergeCell ref="K148:K149"/>
    <mergeCell ref="L148:L149"/>
    <mergeCell ref="K138:K139"/>
    <mergeCell ref="L138:L139"/>
    <mergeCell ref="K140:K141"/>
    <mergeCell ref="L140:L141"/>
    <mergeCell ref="K142:K143"/>
    <mergeCell ref="L142:L143"/>
    <mergeCell ref="K132:K133"/>
    <mergeCell ref="L132:L133"/>
    <mergeCell ref="K134:K135"/>
    <mergeCell ref="L134:L135"/>
    <mergeCell ref="K136:K137"/>
    <mergeCell ref="L136:L137"/>
    <mergeCell ref="K126:K127"/>
    <mergeCell ref="L126:L127"/>
    <mergeCell ref="K128:K129"/>
    <mergeCell ref="L128:L129"/>
    <mergeCell ref="K130:K131"/>
    <mergeCell ref="L130:L131"/>
    <mergeCell ref="K120:K121"/>
    <mergeCell ref="L120:L121"/>
    <mergeCell ref="K122:K123"/>
    <mergeCell ref="L122:L123"/>
    <mergeCell ref="K124:K125"/>
    <mergeCell ref="L124:L125"/>
    <mergeCell ref="K114:K115"/>
    <mergeCell ref="L114:L115"/>
    <mergeCell ref="K116:K117"/>
    <mergeCell ref="L116:L117"/>
    <mergeCell ref="K118:K119"/>
    <mergeCell ref="L118:L119"/>
    <mergeCell ref="K108:K109"/>
    <mergeCell ref="L108:L109"/>
    <mergeCell ref="K110:K111"/>
    <mergeCell ref="L110:L111"/>
    <mergeCell ref="K112:K113"/>
    <mergeCell ref="L112:L113"/>
    <mergeCell ref="K102:K103"/>
    <mergeCell ref="L102:L103"/>
    <mergeCell ref="K104:K105"/>
    <mergeCell ref="L104:L105"/>
    <mergeCell ref="K106:K107"/>
    <mergeCell ref="L106:L107"/>
    <mergeCell ref="K96:K97"/>
    <mergeCell ref="L96:L97"/>
    <mergeCell ref="K98:K99"/>
    <mergeCell ref="L98:L99"/>
    <mergeCell ref="K100:K101"/>
    <mergeCell ref="L100:L101"/>
    <mergeCell ref="K90:K91"/>
    <mergeCell ref="L90:L91"/>
    <mergeCell ref="K92:K93"/>
    <mergeCell ref="L92:L93"/>
    <mergeCell ref="K94:K95"/>
    <mergeCell ref="L94:L95"/>
    <mergeCell ref="K84:K85"/>
    <mergeCell ref="L84:L85"/>
    <mergeCell ref="K86:K87"/>
    <mergeCell ref="L86:L87"/>
    <mergeCell ref="K88:K89"/>
    <mergeCell ref="L88:L89"/>
    <mergeCell ref="K77:K78"/>
    <mergeCell ref="L77:L78"/>
    <mergeCell ref="K79:K80"/>
    <mergeCell ref="L79:L80"/>
    <mergeCell ref="K82:K83"/>
    <mergeCell ref="L82:L83"/>
    <mergeCell ref="K71:K72"/>
    <mergeCell ref="L71:L72"/>
    <mergeCell ref="K73:K74"/>
    <mergeCell ref="L73:L74"/>
    <mergeCell ref="K75:K76"/>
    <mergeCell ref="L75:L76"/>
    <mergeCell ref="K64:K65"/>
    <mergeCell ref="L64:L65"/>
    <mergeCell ref="K67:K68"/>
    <mergeCell ref="L67:L68"/>
    <mergeCell ref="K69:K70"/>
    <mergeCell ref="L69:L70"/>
    <mergeCell ref="K58:K59"/>
    <mergeCell ref="L58:L59"/>
    <mergeCell ref="K60:K61"/>
    <mergeCell ref="L60:L61"/>
    <mergeCell ref="K62:K63"/>
    <mergeCell ref="L62:L63"/>
    <mergeCell ref="K52:K53"/>
    <mergeCell ref="L52:L53"/>
    <mergeCell ref="K54:K55"/>
    <mergeCell ref="L54:L55"/>
    <mergeCell ref="K56:K57"/>
    <mergeCell ref="L56:L57"/>
    <mergeCell ref="K46:K47"/>
    <mergeCell ref="L46:L47"/>
    <mergeCell ref="K48:K49"/>
    <mergeCell ref="L48:L49"/>
    <mergeCell ref="K50:K51"/>
    <mergeCell ref="L50:L51"/>
    <mergeCell ref="K40:K41"/>
    <mergeCell ref="L40:L41"/>
    <mergeCell ref="K42:K43"/>
    <mergeCell ref="L42:L43"/>
    <mergeCell ref="K44:K45"/>
    <mergeCell ref="L44:L45"/>
    <mergeCell ref="K34:K35"/>
    <mergeCell ref="L34:L35"/>
    <mergeCell ref="K36:K37"/>
    <mergeCell ref="L36:L37"/>
    <mergeCell ref="K38:K39"/>
    <mergeCell ref="L38:L39"/>
    <mergeCell ref="K28:K29"/>
    <mergeCell ref="L28:L29"/>
    <mergeCell ref="K30:K31"/>
    <mergeCell ref="L30:L31"/>
    <mergeCell ref="K32:K33"/>
    <mergeCell ref="L32:L33"/>
    <mergeCell ref="G19:G20"/>
    <mergeCell ref="G21:G22"/>
    <mergeCell ref="K24:K25"/>
    <mergeCell ref="L24:L25"/>
    <mergeCell ref="K26:K27"/>
    <mergeCell ref="L26:L27"/>
    <mergeCell ref="K21:K22"/>
    <mergeCell ref="L21:L22"/>
    <mergeCell ref="G3:G4"/>
    <mergeCell ref="G5:G6"/>
    <mergeCell ref="G7:G8"/>
    <mergeCell ref="G9:G10"/>
    <mergeCell ref="G11:G12"/>
    <mergeCell ref="G13:G14"/>
    <mergeCell ref="G15:G16"/>
    <mergeCell ref="G17:G18"/>
    <mergeCell ref="K15:K16"/>
    <mergeCell ref="L15:L16"/>
    <mergeCell ref="K17:K18"/>
    <mergeCell ref="L17:L18"/>
    <mergeCell ref="K19:K20"/>
    <mergeCell ref="L19:L20"/>
    <mergeCell ref="K9:K10"/>
    <mergeCell ref="L9:L10"/>
    <mergeCell ref="K11:K12"/>
    <mergeCell ref="L11:L12"/>
    <mergeCell ref="K13:K14"/>
    <mergeCell ref="L13:L14"/>
    <mergeCell ref="K3:K4"/>
    <mergeCell ref="L3:L4"/>
    <mergeCell ref="K5:K6"/>
    <mergeCell ref="L5:L6"/>
    <mergeCell ref="K7:K8"/>
    <mergeCell ref="L7:L8"/>
  </mergeCells>
  <pageMargins left="0.7" right="0.7" top="0.75" bottom="0.75" header="0.3" footer="0.3"/>
  <pageSetup paperSize="9" scale="5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2019-03-14T08:24:59Z</dcterms:modified>
</cp:coreProperties>
</file>