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5" windowWidth="15483" windowHeight="9274"/>
  </bookViews>
  <sheets>
    <sheet name="1" sheetId="1" r:id="rId1"/>
  </sheets>
  <definedNames>
    <definedName name="_xlnm.Print_Area" localSheetId="0">'1'!$A$3:$J$28</definedName>
  </definedNames>
  <calcPr calcId="145621"/>
</workbook>
</file>

<file path=xl/calcChain.xml><?xml version="1.0" encoding="utf-8"?>
<calcChain xmlns="http://schemas.openxmlformats.org/spreadsheetml/2006/main">
  <c r="D27" i="1" l="1"/>
  <c r="L27" i="1" l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D28" i="1"/>
  <c r="J28" i="1" l="1"/>
  <c r="I28" i="1"/>
  <c r="G28" i="1"/>
  <c r="F28" i="1"/>
  <c r="E28" i="1"/>
  <c r="C28" i="1"/>
  <c r="H28" i="1"/>
  <c r="L28" i="1" l="1"/>
  <c r="M28" i="1"/>
</calcChain>
</file>

<file path=xl/sharedStrings.xml><?xml version="1.0" encoding="utf-8"?>
<sst xmlns="http://schemas.openxmlformats.org/spreadsheetml/2006/main" count="52" uniqueCount="48">
  <si>
    <t>тыс.руб.</t>
  </si>
  <si>
    <t>№ п/п</t>
  </si>
  <si>
    <t>Наименование муниципального образования</t>
  </si>
  <si>
    <t>Фактическое финансирование</t>
  </si>
  <si>
    <t>Федеральный бюджет</t>
  </si>
  <si>
    <t>Областной бюджет</t>
  </si>
  <si>
    <t>Местные бюджеты</t>
  </si>
  <si>
    <t>Прочие источники</t>
  </si>
  <si>
    <t>1.</t>
  </si>
  <si>
    <t>Бокситогорский муниципальный район</t>
  </si>
  <si>
    <t>2.</t>
  </si>
  <si>
    <t>Волосовский муниципальный район</t>
  </si>
  <si>
    <t>3.</t>
  </si>
  <si>
    <t>Волховский муниципальный район</t>
  </si>
  <si>
    <t>4.</t>
  </si>
  <si>
    <t>Всеволожский муниципальный район</t>
  </si>
  <si>
    <t>5.</t>
  </si>
  <si>
    <t>Выборгский муниципальный район</t>
  </si>
  <si>
    <t>6.</t>
  </si>
  <si>
    <t>Гатчинский муниципальный район</t>
  </si>
  <si>
    <t>7.</t>
  </si>
  <si>
    <t>Кингисеппский муниципальный район</t>
  </si>
  <si>
    <t>8.</t>
  </si>
  <si>
    <t>Киришский муниципальный район</t>
  </si>
  <si>
    <t>9.</t>
  </si>
  <si>
    <t>Кировский муниципальный район</t>
  </si>
  <si>
    <t>10.</t>
  </si>
  <si>
    <t>Лодейнопольский муниципальный район</t>
  </si>
  <si>
    <t>11.</t>
  </si>
  <si>
    <t>Ломоносовский муниципальный район</t>
  </si>
  <si>
    <t>12.</t>
  </si>
  <si>
    <t>Лужский муниципальный район</t>
  </si>
  <si>
    <t>13.</t>
  </si>
  <si>
    <t>Подпорожский муниципальный район</t>
  </si>
  <si>
    <t>14.</t>
  </si>
  <si>
    <t>Приозерский муниципальный район</t>
  </si>
  <si>
    <t>15.</t>
  </si>
  <si>
    <t>Сланцевский муниципальный район</t>
  </si>
  <si>
    <t>16.</t>
  </si>
  <si>
    <t>Тихвинский муниципальный район</t>
  </si>
  <si>
    <t>17.</t>
  </si>
  <si>
    <t>Тосненский муниципальный район</t>
  </si>
  <si>
    <t>18.</t>
  </si>
  <si>
    <t>Сосновоборский городской округ</t>
  </si>
  <si>
    <t>Общеобластные расходы</t>
  </si>
  <si>
    <t>Итого по государственной программе</t>
  </si>
  <si>
    <t xml:space="preserve">План на 2019 год </t>
  </si>
  <si>
    <t xml:space="preserve">Информация о территориальной структуре финансирования государственной программы Ленинградской области "Управление государственными финансами и государственным долгом Ленинградской области". Ответственный исполнитель -  Комитет финансов Ленинградской области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</si>
</sst>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" x14ac:knownFonts="1">
    <font>
      <sz val="10"/>
      <name val="Arial Cyr"/>
      <charset val="204"/>
    </font>
    <font>
      <sz val="11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ont="1" applyAlignment="1">
      <alignment horizont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/>
    <xf numFmtId="164" fontId="0" fillId="0" borderId="6" xfId="0" applyNumberFormat="1" applyBorder="1"/>
    <xf numFmtId="0" fontId="0" fillId="0" borderId="0" xfId="0" applyNumberFormat="1" applyFill="1" applyBorder="1"/>
    <xf numFmtId="164" fontId="0" fillId="0" borderId="0" xfId="0" applyNumberFormat="1"/>
    <xf numFmtId="165" fontId="0" fillId="0" borderId="0" xfId="0" applyNumberFormat="1"/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29"/>
  <sheetViews>
    <sheetView tabSelected="1" topLeftCell="A3" workbookViewId="0">
      <pane xSplit="2" ySplit="5" topLeftCell="C20" activePane="bottomRight" state="frozen"/>
      <selection activeCell="A3" sqref="A3"/>
      <selection pane="topRight" activeCell="C3" sqref="C3"/>
      <selection pane="bottomLeft" activeCell="A8" sqref="A8"/>
      <selection pane="bottomRight" activeCell="A3" sqref="A3:J3"/>
    </sheetView>
  </sheetViews>
  <sheetFormatPr defaultRowHeight="12.7" x14ac:dyDescent="0.25"/>
  <cols>
    <col min="1" max="1" width="3.88671875" customWidth="1"/>
    <col min="2" max="2" width="36.109375" customWidth="1"/>
    <col min="3" max="3" width="13" customWidth="1"/>
    <col min="4" max="4" width="12.44140625" customWidth="1"/>
    <col min="5" max="5" width="11.33203125" customWidth="1"/>
    <col min="6" max="6" width="11.5546875" customWidth="1"/>
    <col min="7" max="7" width="13.109375" customWidth="1"/>
    <col min="8" max="8" width="12.88671875" customWidth="1"/>
    <col min="9" max="9" width="11.33203125" customWidth="1"/>
    <col min="10" max="10" width="12.6640625" customWidth="1"/>
    <col min="12" max="12" width="0" hidden="1" customWidth="1"/>
    <col min="13" max="13" width="9.5546875" hidden="1" customWidth="1"/>
  </cols>
  <sheetData>
    <row r="3" spans="1:12" ht="27.1" customHeight="1" x14ac:dyDescent="0.25">
      <c r="A3" s="12" t="s">
        <v>47</v>
      </c>
      <c r="B3" s="12"/>
      <c r="C3" s="12"/>
      <c r="D3" s="12"/>
      <c r="E3" s="12"/>
      <c r="F3" s="12"/>
      <c r="G3" s="12"/>
      <c r="H3" s="12"/>
      <c r="I3" s="12"/>
      <c r="J3" s="12"/>
    </row>
    <row r="5" spans="1:12" x14ac:dyDescent="0.25">
      <c r="J5" s="1" t="s">
        <v>0</v>
      </c>
    </row>
    <row r="6" spans="1:12" ht="35.299999999999997" customHeight="1" x14ac:dyDescent="0.25">
      <c r="A6" s="13" t="s">
        <v>1</v>
      </c>
      <c r="B6" s="15" t="s">
        <v>2</v>
      </c>
      <c r="C6" s="17" t="s">
        <v>46</v>
      </c>
      <c r="D6" s="18"/>
      <c r="E6" s="18"/>
      <c r="F6" s="19"/>
      <c r="G6" s="17" t="s">
        <v>3</v>
      </c>
      <c r="H6" s="18"/>
      <c r="I6" s="18"/>
      <c r="J6" s="19"/>
    </row>
    <row r="7" spans="1:12" ht="35.299999999999997" customHeight="1" x14ac:dyDescent="0.25">
      <c r="A7" s="14"/>
      <c r="B7" s="16"/>
      <c r="C7" s="2" t="s">
        <v>4</v>
      </c>
      <c r="D7" s="2" t="s">
        <v>5</v>
      </c>
      <c r="E7" s="2" t="s">
        <v>6</v>
      </c>
      <c r="F7" s="2" t="s">
        <v>7</v>
      </c>
      <c r="G7" s="2" t="s">
        <v>4</v>
      </c>
      <c r="H7" s="2" t="s">
        <v>5</v>
      </c>
      <c r="I7" s="2" t="s">
        <v>6</v>
      </c>
      <c r="J7" s="3" t="s">
        <v>7</v>
      </c>
    </row>
    <row r="8" spans="1:12" ht="19.899999999999999" customHeight="1" x14ac:dyDescent="0.25">
      <c r="A8" s="4">
        <v>1</v>
      </c>
      <c r="B8" s="5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2">
        <v>8</v>
      </c>
      <c r="I8" s="2">
        <v>9</v>
      </c>
      <c r="J8" s="3">
        <v>10</v>
      </c>
    </row>
    <row r="9" spans="1:12" x14ac:dyDescent="0.25">
      <c r="A9" s="6" t="s">
        <v>8</v>
      </c>
      <c r="B9" s="7" t="s">
        <v>9</v>
      </c>
      <c r="C9" s="8"/>
      <c r="D9" s="8">
        <v>159870.6</v>
      </c>
      <c r="E9" s="8"/>
      <c r="F9" s="8"/>
      <c r="G9" s="8"/>
      <c r="H9" s="8">
        <v>159870.6</v>
      </c>
      <c r="I9" s="8"/>
      <c r="J9" s="8"/>
      <c r="L9" s="10">
        <f>D9-H9</f>
        <v>0</v>
      </c>
    </row>
    <row r="10" spans="1:12" x14ac:dyDescent="0.25">
      <c r="A10" s="6" t="s">
        <v>10</v>
      </c>
      <c r="B10" s="7" t="s">
        <v>11</v>
      </c>
      <c r="C10" s="8"/>
      <c r="D10" s="8">
        <v>166358.5</v>
      </c>
      <c r="E10" s="8"/>
      <c r="F10" s="8"/>
      <c r="G10" s="8"/>
      <c r="H10" s="8">
        <v>166358.5</v>
      </c>
      <c r="I10" s="8"/>
      <c r="J10" s="8"/>
      <c r="L10" s="10">
        <f t="shared" ref="L10:L28" si="0">D10-H10</f>
        <v>0</v>
      </c>
    </row>
    <row r="11" spans="1:12" x14ac:dyDescent="0.25">
      <c r="A11" s="6" t="s">
        <v>12</v>
      </c>
      <c r="B11" s="7" t="s">
        <v>13</v>
      </c>
      <c r="C11" s="8"/>
      <c r="D11" s="8">
        <v>314859.40000000002</v>
      </c>
      <c r="E11" s="8"/>
      <c r="F11" s="8"/>
      <c r="G11" s="8"/>
      <c r="H11" s="8">
        <v>313452.40000000002</v>
      </c>
      <c r="I11" s="8"/>
      <c r="J11" s="8"/>
      <c r="L11" s="10">
        <f t="shared" si="0"/>
        <v>1407</v>
      </c>
    </row>
    <row r="12" spans="1:12" x14ac:dyDescent="0.25">
      <c r="A12" s="6" t="s">
        <v>14</v>
      </c>
      <c r="B12" s="7" t="s">
        <v>15</v>
      </c>
      <c r="C12" s="8"/>
      <c r="D12" s="8">
        <v>313277.3</v>
      </c>
      <c r="E12" s="8"/>
      <c r="F12" s="8"/>
      <c r="G12" s="8"/>
      <c r="H12" s="8">
        <v>313277.3</v>
      </c>
      <c r="I12" s="8"/>
      <c r="J12" s="8"/>
      <c r="L12" s="10">
        <f t="shared" si="0"/>
        <v>0</v>
      </c>
    </row>
    <row r="13" spans="1:12" x14ac:dyDescent="0.25">
      <c r="A13" s="6" t="s">
        <v>16</v>
      </c>
      <c r="B13" s="7" t="s">
        <v>17</v>
      </c>
      <c r="C13" s="8"/>
      <c r="D13" s="8">
        <v>212132.4</v>
      </c>
      <c r="E13" s="8"/>
      <c r="F13" s="8"/>
      <c r="G13" s="8"/>
      <c r="H13" s="8">
        <v>212132.4</v>
      </c>
      <c r="I13" s="8"/>
      <c r="J13" s="8"/>
      <c r="L13" s="10">
        <f t="shared" si="0"/>
        <v>0</v>
      </c>
    </row>
    <row r="14" spans="1:12" x14ac:dyDescent="0.25">
      <c r="A14" s="6" t="s">
        <v>18</v>
      </c>
      <c r="B14" s="7" t="s">
        <v>19</v>
      </c>
      <c r="C14" s="8"/>
      <c r="D14" s="8">
        <v>486530</v>
      </c>
      <c r="E14" s="8"/>
      <c r="F14" s="8"/>
      <c r="G14" s="8"/>
      <c r="H14" s="8">
        <v>484283.1</v>
      </c>
      <c r="I14" s="8"/>
      <c r="J14" s="8"/>
      <c r="L14" s="10">
        <f t="shared" si="0"/>
        <v>2246.9000000000233</v>
      </c>
    </row>
    <row r="15" spans="1:12" x14ac:dyDescent="0.25">
      <c r="A15" s="6" t="s">
        <v>20</v>
      </c>
      <c r="B15" s="7" t="s">
        <v>21</v>
      </c>
      <c r="C15" s="8"/>
      <c r="D15" s="8">
        <v>74977.100000000006</v>
      </c>
      <c r="E15" s="8"/>
      <c r="F15" s="8"/>
      <c r="G15" s="8"/>
      <c r="H15" s="8">
        <v>74977.100000000006</v>
      </c>
      <c r="I15" s="8"/>
      <c r="J15" s="8"/>
      <c r="L15" s="10">
        <f t="shared" si="0"/>
        <v>0</v>
      </c>
    </row>
    <row r="16" spans="1:12" x14ac:dyDescent="0.25">
      <c r="A16" s="6" t="s">
        <v>22</v>
      </c>
      <c r="B16" s="7" t="s">
        <v>23</v>
      </c>
      <c r="C16" s="8"/>
      <c r="D16" s="8">
        <v>50756.7</v>
      </c>
      <c r="E16" s="8"/>
      <c r="F16" s="8"/>
      <c r="G16" s="8"/>
      <c r="H16" s="8">
        <v>50756.7</v>
      </c>
      <c r="I16" s="8"/>
      <c r="J16" s="8"/>
      <c r="L16" s="10">
        <f t="shared" si="0"/>
        <v>0</v>
      </c>
    </row>
    <row r="17" spans="1:13" ht="14.25" customHeight="1" x14ac:dyDescent="0.25">
      <c r="A17" s="6" t="s">
        <v>24</v>
      </c>
      <c r="B17" s="7" t="s">
        <v>25</v>
      </c>
      <c r="C17" s="8"/>
      <c r="D17" s="8">
        <v>228503.2</v>
      </c>
      <c r="E17" s="8"/>
      <c r="F17" s="8"/>
      <c r="G17" s="8"/>
      <c r="H17" s="8">
        <v>228503.2</v>
      </c>
      <c r="I17" s="8"/>
      <c r="J17" s="8"/>
      <c r="L17" s="10">
        <f t="shared" si="0"/>
        <v>0</v>
      </c>
    </row>
    <row r="18" spans="1:13" x14ac:dyDescent="0.25">
      <c r="A18" s="6" t="s">
        <v>26</v>
      </c>
      <c r="B18" s="7" t="s">
        <v>27</v>
      </c>
      <c r="C18" s="8"/>
      <c r="D18" s="8">
        <v>171723.3</v>
      </c>
      <c r="E18" s="8"/>
      <c r="F18" s="8"/>
      <c r="G18" s="8"/>
      <c r="H18" s="8">
        <v>171723.3</v>
      </c>
      <c r="I18" s="8"/>
      <c r="J18" s="8"/>
      <c r="L18" s="10">
        <f t="shared" si="0"/>
        <v>0</v>
      </c>
    </row>
    <row r="19" spans="1:13" x14ac:dyDescent="0.25">
      <c r="A19" s="6" t="s">
        <v>28</v>
      </c>
      <c r="B19" s="7" t="s">
        <v>29</v>
      </c>
      <c r="C19" s="8"/>
      <c r="D19" s="8">
        <v>63875.4</v>
      </c>
      <c r="E19" s="8"/>
      <c r="F19" s="8"/>
      <c r="G19" s="8"/>
      <c r="H19" s="8">
        <v>63875.4</v>
      </c>
      <c r="I19" s="8"/>
      <c r="J19" s="8"/>
      <c r="L19" s="10">
        <f t="shared" si="0"/>
        <v>0</v>
      </c>
    </row>
    <row r="20" spans="1:13" x14ac:dyDescent="0.25">
      <c r="A20" s="6" t="s">
        <v>30</v>
      </c>
      <c r="B20" s="7" t="s">
        <v>31</v>
      </c>
      <c r="C20" s="8"/>
      <c r="D20" s="8">
        <v>255855.8</v>
      </c>
      <c r="E20" s="8"/>
      <c r="F20" s="8"/>
      <c r="G20" s="8"/>
      <c r="H20" s="8">
        <v>255855.8</v>
      </c>
      <c r="I20" s="8"/>
      <c r="J20" s="8"/>
      <c r="L20" s="10">
        <f t="shared" si="0"/>
        <v>0</v>
      </c>
    </row>
    <row r="21" spans="1:13" x14ac:dyDescent="0.25">
      <c r="A21" s="6" t="s">
        <v>32</v>
      </c>
      <c r="B21" s="7" t="s">
        <v>33</v>
      </c>
      <c r="C21" s="8"/>
      <c r="D21" s="8">
        <v>131169.9</v>
      </c>
      <c r="E21" s="8"/>
      <c r="F21" s="8"/>
      <c r="G21" s="8"/>
      <c r="H21" s="8">
        <v>131169.9</v>
      </c>
      <c r="I21" s="8"/>
      <c r="J21" s="8"/>
      <c r="L21" s="10">
        <f t="shared" si="0"/>
        <v>0</v>
      </c>
    </row>
    <row r="22" spans="1:13" x14ac:dyDescent="0.25">
      <c r="A22" s="6" t="s">
        <v>34</v>
      </c>
      <c r="B22" s="7" t="s">
        <v>35</v>
      </c>
      <c r="C22" s="8"/>
      <c r="D22" s="8">
        <v>209284</v>
      </c>
      <c r="E22" s="8"/>
      <c r="F22" s="8"/>
      <c r="G22" s="8"/>
      <c r="H22" s="8">
        <v>209284</v>
      </c>
      <c r="I22" s="8"/>
      <c r="J22" s="8"/>
      <c r="L22" s="10">
        <f t="shared" si="0"/>
        <v>0</v>
      </c>
    </row>
    <row r="23" spans="1:13" x14ac:dyDescent="0.25">
      <c r="A23" s="6" t="s">
        <v>36</v>
      </c>
      <c r="B23" s="7" t="s">
        <v>37</v>
      </c>
      <c r="C23" s="8"/>
      <c r="D23" s="8">
        <v>152289.70000000001</v>
      </c>
      <c r="E23" s="8"/>
      <c r="F23" s="8"/>
      <c r="G23" s="8"/>
      <c r="H23" s="8">
        <v>152289.70000000001</v>
      </c>
      <c r="I23" s="8"/>
      <c r="J23" s="8"/>
      <c r="L23" s="10">
        <f t="shared" si="0"/>
        <v>0</v>
      </c>
    </row>
    <row r="24" spans="1:13" x14ac:dyDescent="0.25">
      <c r="A24" s="6" t="s">
        <v>38</v>
      </c>
      <c r="B24" s="7" t="s">
        <v>39</v>
      </c>
      <c r="C24" s="8"/>
      <c r="D24" s="8">
        <v>171283.9</v>
      </c>
      <c r="E24" s="8"/>
      <c r="F24" s="8"/>
      <c r="G24" s="8"/>
      <c r="H24" s="8">
        <v>171283.9</v>
      </c>
      <c r="I24" s="8"/>
      <c r="J24" s="8"/>
      <c r="L24" s="10">
        <f t="shared" si="0"/>
        <v>0</v>
      </c>
    </row>
    <row r="25" spans="1:13" x14ac:dyDescent="0.25">
      <c r="A25" s="6" t="s">
        <v>40</v>
      </c>
      <c r="B25" s="7" t="s">
        <v>41</v>
      </c>
      <c r="C25" s="8"/>
      <c r="D25" s="8">
        <v>239366.5</v>
      </c>
      <c r="E25" s="8"/>
      <c r="F25" s="8"/>
      <c r="G25" s="8"/>
      <c r="H25" s="8">
        <v>239366.5</v>
      </c>
      <c r="I25" s="8"/>
      <c r="J25" s="8"/>
      <c r="L25" s="10">
        <f t="shared" si="0"/>
        <v>0</v>
      </c>
    </row>
    <row r="26" spans="1:13" x14ac:dyDescent="0.25">
      <c r="A26" s="6" t="s">
        <v>42</v>
      </c>
      <c r="B26" s="7" t="s">
        <v>43</v>
      </c>
      <c r="C26" s="8"/>
      <c r="D26" s="8">
        <v>0</v>
      </c>
      <c r="E26" s="8"/>
      <c r="F26" s="8"/>
      <c r="G26" s="8"/>
      <c r="H26" s="8">
        <v>0</v>
      </c>
      <c r="I26" s="8"/>
      <c r="J26" s="8"/>
      <c r="L26" s="10">
        <f t="shared" si="0"/>
        <v>0</v>
      </c>
    </row>
    <row r="27" spans="1:13" x14ac:dyDescent="0.25">
      <c r="A27" s="6"/>
      <c r="B27" s="7" t="s">
        <v>44</v>
      </c>
      <c r="C27" s="8"/>
      <c r="D27" s="8">
        <f>58844.9+13192.3+8397.5</f>
        <v>80434.7</v>
      </c>
      <c r="E27" s="8"/>
      <c r="F27" s="8"/>
      <c r="G27" s="8"/>
      <c r="H27" s="8">
        <v>21589.8</v>
      </c>
      <c r="I27" s="8"/>
      <c r="J27" s="8"/>
      <c r="L27" s="10">
        <f t="shared" si="0"/>
        <v>58844.899999999994</v>
      </c>
    </row>
    <row r="28" spans="1:13" ht="27.1" customHeight="1" x14ac:dyDescent="0.25">
      <c r="A28" s="7"/>
      <c r="B28" s="7" t="s">
        <v>45</v>
      </c>
      <c r="C28" s="8">
        <f>SUM(C9:C26)</f>
        <v>0</v>
      </c>
      <c r="D28" s="8">
        <f>SUM(D9:D27)</f>
        <v>3482548.4</v>
      </c>
      <c r="E28" s="8">
        <f t="shared" ref="E28:J28" si="1">SUM(E9:E26)</f>
        <v>0</v>
      </c>
      <c r="F28" s="8">
        <f t="shared" si="1"/>
        <v>0</v>
      </c>
      <c r="G28" s="8">
        <f t="shared" si="1"/>
        <v>0</v>
      </c>
      <c r="H28" s="8">
        <f>SUM(H9:H27)</f>
        <v>3420049.5999999992</v>
      </c>
      <c r="I28" s="8">
        <f t="shared" si="1"/>
        <v>0</v>
      </c>
      <c r="J28" s="8">
        <f t="shared" si="1"/>
        <v>0</v>
      </c>
      <c r="L28" s="10">
        <f t="shared" si="0"/>
        <v>62498.800000000745</v>
      </c>
      <c r="M28" s="11">
        <f>H28/D28*100</f>
        <v>98.205371675523566</v>
      </c>
    </row>
    <row r="29" spans="1:13" x14ac:dyDescent="0.25">
      <c r="C29" s="9"/>
      <c r="D29" s="9"/>
      <c r="E29" s="9"/>
      <c r="F29" s="9"/>
      <c r="G29" s="9"/>
      <c r="H29" s="9"/>
      <c r="I29" s="9"/>
      <c r="J29" s="9"/>
    </row>
  </sheetData>
  <mergeCells count="5">
    <mergeCell ref="A3:J3"/>
    <mergeCell ref="A6:A7"/>
    <mergeCell ref="B6:B7"/>
    <mergeCell ref="C6:F6"/>
    <mergeCell ref="G6:J6"/>
  </mergeCells>
  <printOptions horizontalCentered="1"/>
  <pageMargins left="0.15748031496062992" right="0.27559055118110237" top="0.55118110236220474" bottom="0.31496062992125984" header="0.15748031496062992" footer="0.15748031496062992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Бельтюкова Светлана Николаевна</dc:creator>
  <cp:lastModifiedBy>Салахудинов Фарид Зефярович</cp:lastModifiedBy>
  <cp:lastPrinted>2018-01-26T11:58:36Z</cp:lastPrinted>
  <dcterms:created xsi:type="dcterms:W3CDTF">2017-01-31T11:57:43Z</dcterms:created>
  <dcterms:modified xsi:type="dcterms:W3CDTF">2020-02-18T12:35:45Z</dcterms:modified>
</cp:coreProperties>
</file>