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год'!$A$13:$D$90</definedName>
    <definedName name="_xlnm._FilterDatabase" localSheetId="0" hidden="1">'1-й год'!$A$12:$F$90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E14" i="1" l="1"/>
  <c r="F14" i="1"/>
  <c r="D14" i="1"/>
  <c r="F87" i="1" l="1"/>
  <c r="E87" i="1"/>
  <c r="F85" i="1"/>
  <c r="E85" i="1"/>
  <c r="F82" i="1"/>
  <c r="E82" i="1"/>
  <c r="F78" i="1"/>
  <c r="E78" i="1"/>
  <c r="F72" i="1"/>
  <c r="E72" i="1"/>
  <c r="F64" i="1"/>
  <c r="E64" i="1"/>
  <c r="F60" i="1"/>
  <c r="E60" i="1"/>
  <c r="F51" i="1"/>
  <c r="E51" i="1"/>
  <c r="F47" i="1"/>
  <c r="E47" i="1"/>
  <c r="F42" i="1"/>
  <c r="E42" i="1"/>
  <c r="F31" i="1"/>
  <c r="E31" i="1"/>
  <c r="F27" i="1"/>
  <c r="E27" i="1"/>
  <c r="F25" i="1"/>
  <c r="E25" i="1"/>
  <c r="E13" i="1" l="1"/>
  <c r="F13" i="1"/>
  <c r="D25" i="1"/>
  <c r="D85" i="1" l="1"/>
  <c r="D82" i="1"/>
  <c r="D87" i="1" l="1"/>
  <c r="D78" i="1"/>
  <c r="D72" i="1"/>
  <c r="D64" i="1"/>
  <c r="D60" i="1"/>
  <c r="D51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<sst xmlns="http://schemas.openxmlformats.org/spreadsheetml/2006/main" count="246" uniqueCount="107">
  <si>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</si>
  <si>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</si>
  <si>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</si>
  <si>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</si>
  <si>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</si>
  <si>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</si>
  <si>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</si>
  <si>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</si>
  <si>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</si>
  <si>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</si>
  <si>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</si>
  <si>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</si>
  <si>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</si>
  <si>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</si>
  <si>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</si>
  <si>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</si>
  <si>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</si>
  <si>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</si>
  <si>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</si>
  <si>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</si>
  <si>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</si>
  <si>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</si>
  <si>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</si>
  <si>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</si>
  <si>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</si>
  <si>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</si>
  <si>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</si>
  <si>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</si>
  <si>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</si>
  <si>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</si>
  <si>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</si>
  <si>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</si>
  <si>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</si>
  <si>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</si>
  <si>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</si>
  <si>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</si>
  <si>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</si>
  <si>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</si>
  <si>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</si>
  <si>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</si>
  <si>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</si>
  <si>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</si>
  <si>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</si>
  <si>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</si>
  <si>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</si>
  <si>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</si>
  <si>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</si>
  <si>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</si>
  <si>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</si>
  <si>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</si>
  <si>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</si>
  <si>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</si>
  <si>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</si>
  <si>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</si>
  <si>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</si>
  <si>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</si>
  <si>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</si>
  <si>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</si>
  <si>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</si>
  <si>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</si>
  <si>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</si>
  <si>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</si>
  <si>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</si>
  <si>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</si>
  <si>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</si>
  <si>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</si>
  <si>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</si>
  <si>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</si>
  <si>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</si>
  <si>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</si>
  <si>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</si>
  <si>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</si>
  <si>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</si>
  <si>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</si>
  <si>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</si>
  <si>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</si>
  <si>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</si>
  <si>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</si>
  <si>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</si>
  <si>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</si>
  <si>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</si>
  <si>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</si>
  <si>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</si>
  <si>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</si>
  <si>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</si>
  <si>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</si>
  <si>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</si>
  <si>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</si>
  <si>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</si>
  <si>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</si>
  <si>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</si>
  <si>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</si>
  <si>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</si>
  <si>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</si>
  <si>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</si>
  <si>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</si>
  <si>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</si>
  <si>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2019 год</t>
  </si>
  <si>
    <t>2020 год</t>
  </si>
  <si>
    <t>1</t>
  </si>
  <si>
    <t>(приложение 8)</t>
  </si>
  <si>
    <t>РАСПРЕДЕЛЕНИЕ
бюджетных ассигнований по разделам и подразделам
классификации расходов бюджетов
на 2019 год и на плановый период 2020 и 2021годов</t>
  </si>
  <si>
    <t>2021 год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</si>
  <si>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</si>
  <si>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ОБЩЕГО ХАРАКТЕРА БЮДЖЕТАМ БЮДЖЕТНОЙ СИСТЕМЫ РОССИЙСКОЙ ФЕДЕРАЦИИ</t>
  </si>
  <si>
    <t>(в редакции областного закона</t>
  </si>
  <si>
    <t>от 20 декабря 2018 года № 130-оз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</si>
</sst>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7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showGridLines="0" tabSelected="1" topLeftCell="A7" zoomScaleNormal="100" workbookViewId="0">
      <selection activeCell="D16" sqref="D16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6" customWidth="1"/>
    <col min="5" max="5" width="18.7109375" style="18" customWidth="1"/>
    <col min="6" max="6" width="19.42578125" style="18" customWidth="1"/>
  </cols>
  <sheetData>
    <row r="1" spans="1:6" s="8" customFormat="1" ht="15.75" x14ac:dyDescent="0.25">
      <c r="A1" s="6"/>
      <c r="B1" s="7"/>
      <c r="D1" s="19"/>
      <c r="E1" s="27" t="s">
        <v>89</v>
      </c>
      <c r="F1" s="27"/>
    </row>
    <row r="2" spans="1:6" s="8" customFormat="1" ht="15.75" x14ac:dyDescent="0.25">
      <c r="A2" s="6"/>
      <c r="B2" s="7"/>
      <c r="D2" s="19"/>
      <c r="E2" s="27" t="s">
        <v>90</v>
      </c>
      <c r="F2" s="27"/>
    </row>
    <row r="3" spans="1:6" s="8" customFormat="1" ht="15.75" x14ac:dyDescent="0.25">
      <c r="A3" s="6"/>
      <c r="B3" s="29"/>
      <c r="C3" s="30"/>
      <c r="D3" s="30"/>
      <c r="E3" s="28" t="s">
        <v>106</v>
      </c>
      <c r="F3" s="19"/>
    </row>
    <row r="4" spans="1:6" s="8" customFormat="1" ht="15.75" x14ac:dyDescent="0.25">
      <c r="A4" s="6"/>
      <c r="B4" s="7"/>
      <c r="D4" s="19"/>
      <c r="E4" s="27" t="s">
        <v>100</v>
      </c>
      <c r="F4" s="27"/>
    </row>
    <row r="5" spans="1:6" s="8" customFormat="1" ht="15.75" x14ac:dyDescent="0.25">
      <c r="A5" s="6"/>
      <c r="B5" s="7"/>
      <c r="C5" s="9"/>
      <c r="D5" s="20"/>
      <c r="E5" s="28" t="s">
        <v>105</v>
      </c>
      <c r="F5" s="19"/>
    </row>
    <row r="6" spans="1:6" s="8" customFormat="1" ht="15.75" x14ac:dyDescent="0.25">
      <c r="A6" s="6"/>
      <c r="B6" s="7"/>
      <c r="C6" s="9"/>
      <c r="D6" s="20"/>
      <c r="E6" s="19"/>
      <c r="F6" s="19"/>
    </row>
    <row r="7" spans="1:6" s="8" customFormat="1" ht="15.75" x14ac:dyDescent="0.25">
      <c r="A7" s="6"/>
      <c r="B7" s="7"/>
      <c r="C7" s="9"/>
      <c r="D7" s="20"/>
      <c r="E7" s="19"/>
      <c r="F7" s="19"/>
    </row>
    <row r="8" spans="1:6" s="8" customFormat="1" ht="71.25" customHeight="1" x14ac:dyDescent="0.25">
      <c r="A8" s="36" t="s">
        <v>101</v>
      </c>
      <c r="B8" s="36"/>
      <c r="C8" s="36"/>
      <c r="D8" s="36"/>
      <c r="E8" s="36"/>
      <c r="F8" s="36"/>
    </row>
    <row r="9" spans="1:6" s="8" customFormat="1" ht="15.75" x14ac:dyDescent="0.25">
      <c r="A9" s="10"/>
      <c r="B9" s="10"/>
      <c r="C9" s="10"/>
      <c r="D9" s="21"/>
      <c r="E9" s="19"/>
      <c r="F9" s="19"/>
    </row>
    <row r="10" spans="1:6" ht="31.5" customHeight="1" x14ac:dyDescent="0.25">
      <c r="A10" s="31" t="s">
        <v>0</v>
      </c>
      <c r="B10" s="33" t="s">
        <v>1</v>
      </c>
      <c r="C10" s="33" t="s">
        <v>2</v>
      </c>
      <c r="D10" s="35" t="s">
        <v>88</v>
      </c>
      <c r="E10" s="35"/>
      <c r="F10" s="35"/>
    </row>
    <row r="11" spans="1:6" ht="15.75" x14ac:dyDescent="0.25">
      <c r="A11" s="32"/>
      <c r="B11" s="34"/>
      <c r="C11" s="34"/>
      <c r="D11" s="22" t="s">
        <v>97</v>
      </c>
      <c r="E11" s="22" t="s">
        <v>98</v>
      </c>
      <c r="F11" s="22" t="s">
        <v>102</v>
      </c>
    </row>
    <row r="12" spans="1:6" ht="15.75" x14ac:dyDescent="0.25">
      <c r="A12" s="2" t="s">
        <v>99</v>
      </c>
      <c r="B12" s="2">
        <v>2</v>
      </c>
      <c r="C12" s="2">
        <v>3</v>
      </c>
      <c r="D12" s="23">
        <v>4</v>
      </c>
      <c r="E12" s="23">
        <v>5</v>
      </c>
      <c r="F12" s="23">
        <v>6</v>
      </c>
    </row>
    <row r="13" spans="1:6" ht="15.75" x14ac:dyDescent="0.25">
      <c r="A13" s="4" t="s">
        <v>3</v>
      </c>
      <c r="B13" s="1"/>
      <c r="C13" s="1"/>
      <c r="D13" s="24">
        <f>D14+D25+D27+D31+D42+D47+D51+D60+D64+D72+D78+D82+D85+D87</f>
        <v>144633865.40000004</v>
      </c>
      <c r="E13" s="24">
        <f t="shared" ref="E13:F13" si="0">E14+E25+E27+E31+E42+E47+E51+E60+E64+E72+E78+E82+E85+E87</f>
        <v>127522460.59999999</v>
      </c>
      <c r="F13" s="24">
        <f t="shared" si="0"/>
        <v>127086843.90000001</v>
      </c>
    </row>
    <row r="14" spans="1:6" ht="15.75" x14ac:dyDescent="0.25">
      <c r="A14" s="11" t="s">
        <v>4</v>
      </c>
      <c r="B14" s="1" t="s">
        <v>5</v>
      </c>
      <c r="C14" s="1" t="s">
        <v>6</v>
      </c>
      <c r="D14" s="25">
        <f>SUM(D15:D24)</f>
        <v>8564033.0999999996</v>
      </c>
      <c r="E14" s="25">
        <f t="shared" ref="E14:F14" si="1">SUM(E15:E24)</f>
        <v>11116127.1</v>
      </c>
      <c r="F14" s="25">
        <f t="shared" si="1"/>
        <v>11393056.800000001</v>
      </c>
    </row>
    <row r="15" spans="1:6" ht="47.25" x14ac:dyDescent="0.25">
      <c r="A15" s="12" t="s">
        <v>7</v>
      </c>
      <c r="B15" s="2" t="s">
        <v>5</v>
      </c>
      <c r="C15" s="2" t="s">
        <v>8</v>
      </c>
      <c r="D15" s="15">
        <v>6693.7</v>
      </c>
      <c r="E15" s="15">
        <v>5377.5</v>
      </c>
      <c r="F15" s="15">
        <v>5524.3</v>
      </c>
    </row>
    <row r="16" spans="1:6" ht="78.75" x14ac:dyDescent="0.25">
      <c r="A16" s="12" t="s">
        <v>9</v>
      </c>
      <c r="B16" s="2" t="s">
        <v>5</v>
      </c>
      <c r="C16" s="2" t="s">
        <v>10</v>
      </c>
      <c r="D16" s="15">
        <v>541718.69999999995</v>
      </c>
      <c r="E16" s="15">
        <v>521984.8</v>
      </c>
      <c r="F16" s="15">
        <v>521984.8</v>
      </c>
    </row>
    <row r="17" spans="1:6" ht="78.75" x14ac:dyDescent="0.25">
      <c r="A17" s="12" t="s">
        <v>11</v>
      </c>
      <c r="B17" s="2" t="s">
        <v>5</v>
      </c>
      <c r="C17" s="2" t="s">
        <v>12</v>
      </c>
      <c r="D17" s="15">
        <v>3155153.6</v>
      </c>
      <c r="E17" s="15">
        <v>2809203.2</v>
      </c>
      <c r="F17" s="15">
        <v>2891015.4</v>
      </c>
    </row>
    <row r="18" spans="1:6" ht="15.75" x14ac:dyDescent="0.25">
      <c r="A18" s="12" t="s">
        <v>13</v>
      </c>
      <c r="B18" s="2" t="s">
        <v>5</v>
      </c>
      <c r="C18" s="2" t="s">
        <v>14</v>
      </c>
      <c r="D18" s="15">
        <v>396438.3</v>
      </c>
      <c r="E18" s="15">
        <v>309539.09999999998</v>
      </c>
      <c r="F18" s="15">
        <v>321733.2</v>
      </c>
    </row>
    <row r="19" spans="1:6" ht="63" x14ac:dyDescent="0.25">
      <c r="A19" s="12" t="s">
        <v>15</v>
      </c>
      <c r="B19" s="2" t="s">
        <v>5</v>
      </c>
      <c r="C19" s="2" t="s">
        <v>16</v>
      </c>
      <c r="D19" s="15">
        <v>85206.6</v>
      </c>
      <c r="E19" s="15">
        <v>80211.899999999994</v>
      </c>
      <c r="F19" s="15">
        <v>80211.899999999994</v>
      </c>
    </row>
    <row r="20" spans="1:6" ht="31.5" x14ac:dyDescent="0.25">
      <c r="A20" s="12" t="s">
        <v>17</v>
      </c>
      <c r="B20" s="2" t="s">
        <v>5</v>
      </c>
      <c r="C20" s="2" t="s">
        <v>18</v>
      </c>
      <c r="D20" s="15">
        <v>101905.1</v>
      </c>
      <c r="E20" s="15">
        <v>86893</v>
      </c>
      <c r="F20" s="15">
        <v>86893</v>
      </c>
    </row>
    <row r="21" spans="1:6" ht="31.5" x14ac:dyDescent="0.25">
      <c r="A21" s="14" t="s">
        <v>95</v>
      </c>
      <c r="B21" s="2" t="s">
        <v>5</v>
      </c>
      <c r="C21" s="2" t="s">
        <v>37</v>
      </c>
      <c r="D21" s="15">
        <v>145.19999999999999</v>
      </c>
      <c r="E21" s="15">
        <v>155</v>
      </c>
      <c r="F21" s="15">
        <v>155</v>
      </c>
    </row>
    <row r="22" spans="1:6" ht="15.75" x14ac:dyDescent="0.25">
      <c r="A22" s="12" t="s">
        <v>19</v>
      </c>
      <c r="B22" s="2" t="s">
        <v>5</v>
      </c>
      <c r="C22" s="2" t="s">
        <v>20</v>
      </c>
      <c r="D22" s="15">
        <v>450000</v>
      </c>
      <c r="E22" s="15">
        <v>400000</v>
      </c>
      <c r="F22" s="15">
        <v>400000</v>
      </c>
    </row>
    <row r="23" spans="1:6" ht="31.5" x14ac:dyDescent="0.25">
      <c r="A23" s="12" t="s">
        <v>96</v>
      </c>
      <c r="B23" s="2" t="s">
        <v>5</v>
      </c>
      <c r="C23" s="2" t="s">
        <v>21</v>
      </c>
      <c r="D23" s="15">
        <v>8800</v>
      </c>
      <c r="E23" s="15">
        <v>27600</v>
      </c>
      <c r="F23" s="15">
        <v>2600</v>
      </c>
    </row>
    <row r="24" spans="1:6" ht="15.75" x14ac:dyDescent="0.25">
      <c r="A24" s="12" t="s">
        <v>22</v>
      </c>
      <c r="B24" s="2" t="s">
        <v>5</v>
      </c>
      <c r="C24" s="2" t="s">
        <v>23</v>
      </c>
      <c r="D24" s="15">
        <v>3817971.9</v>
      </c>
      <c r="E24" s="15">
        <v>6875162.5999999996</v>
      </c>
      <c r="F24" s="15">
        <v>7082939.2000000002</v>
      </c>
    </row>
    <row r="25" spans="1:6" ht="15.75" x14ac:dyDescent="0.25">
      <c r="A25" s="11" t="s">
        <v>93</v>
      </c>
      <c r="B25" s="13" t="s">
        <v>8</v>
      </c>
      <c r="C25" s="13" t="s">
        <v>6</v>
      </c>
      <c r="D25" s="16">
        <f>SUM(D26)</f>
        <v>74243.199999999997</v>
      </c>
      <c r="E25" s="16">
        <f>E26</f>
        <v>75086.100000000006</v>
      </c>
      <c r="F25" s="16">
        <f>F26</f>
        <v>77756.600000000006</v>
      </c>
    </row>
    <row r="26" spans="1:6" ht="15.75" customHeight="1" x14ac:dyDescent="0.25">
      <c r="A26" s="12" t="s">
        <v>94</v>
      </c>
      <c r="B26" s="2" t="s">
        <v>8</v>
      </c>
      <c r="C26" s="2" t="s">
        <v>10</v>
      </c>
      <c r="D26" s="17">
        <v>74243.199999999997</v>
      </c>
      <c r="E26" s="15">
        <v>75086.100000000006</v>
      </c>
      <c r="F26" s="15">
        <v>77756.600000000006</v>
      </c>
    </row>
    <row r="27" spans="1:6" ht="47.25" x14ac:dyDescent="0.25">
      <c r="A27" s="11" t="s">
        <v>24</v>
      </c>
      <c r="B27" s="1" t="s">
        <v>10</v>
      </c>
      <c r="C27" s="1" t="s">
        <v>6</v>
      </c>
      <c r="D27" s="16">
        <f>SUM(D28:D30)</f>
        <v>2323213.4</v>
      </c>
      <c r="E27" s="16">
        <f>SUM(E28:E30)</f>
        <v>2146334.4</v>
      </c>
      <c r="F27" s="16">
        <f>SUM(F28:F30)</f>
        <v>1861135.1</v>
      </c>
    </row>
    <row r="28" spans="1:6" ht="49.5" customHeight="1" x14ac:dyDescent="0.25">
      <c r="A28" s="12" t="s">
        <v>103</v>
      </c>
      <c r="B28" s="2" t="s">
        <v>10</v>
      </c>
      <c r="C28" s="2" t="s">
        <v>25</v>
      </c>
      <c r="D28" s="15">
        <v>559576.9</v>
      </c>
      <c r="E28" s="15">
        <v>540272.9</v>
      </c>
      <c r="F28" s="15">
        <v>410233.8</v>
      </c>
    </row>
    <row r="29" spans="1:6" ht="15.75" x14ac:dyDescent="0.25">
      <c r="A29" s="12" t="s">
        <v>26</v>
      </c>
      <c r="B29" s="2" t="s">
        <v>10</v>
      </c>
      <c r="C29" s="2" t="s">
        <v>27</v>
      </c>
      <c r="D29" s="15">
        <v>1414872.6</v>
      </c>
      <c r="E29" s="15">
        <v>1305390.2</v>
      </c>
      <c r="F29" s="15">
        <v>1250216.2</v>
      </c>
    </row>
    <row r="30" spans="1:6" ht="47.25" x14ac:dyDescent="0.25">
      <c r="A30" s="12" t="s">
        <v>28</v>
      </c>
      <c r="B30" s="2" t="s">
        <v>10</v>
      </c>
      <c r="C30" s="2" t="s">
        <v>29</v>
      </c>
      <c r="D30" s="15">
        <v>348763.9</v>
      </c>
      <c r="E30" s="15">
        <v>300671.3</v>
      </c>
      <c r="F30" s="15">
        <v>200685.1</v>
      </c>
    </row>
    <row r="31" spans="1:6" ht="15.75" x14ac:dyDescent="0.25">
      <c r="A31" s="11" t="s">
        <v>30</v>
      </c>
      <c r="B31" s="1" t="s">
        <v>12</v>
      </c>
      <c r="C31" s="1" t="s">
        <v>6</v>
      </c>
      <c r="D31" s="16">
        <f>SUM(D32:D41)</f>
        <v>25507835.899999999</v>
      </c>
      <c r="E31" s="16">
        <f>SUM(E32:E41)</f>
        <v>19188385.599999998</v>
      </c>
      <c r="F31" s="16">
        <f>SUM(F32:F41)</f>
        <v>18806593.200000003</v>
      </c>
    </row>
    <row r="32" spans="1:6" ht="15.75" x14ac:dyDescent="0.25">
      <c r="A32" s="12" t="s">
        <v>31</v>
      </c>
      <c r="B32" s="2" t="s">
        <v>12</v>
      </c>
      <c r="C32" s="2" t="s">
        <v>5</v>
      </c>
      <c r="D32" s="15">
        <v>104691.9</v>
      </c>
      <c r="E32" s="15">
        <v>87587</v>
      </c>
      <c r="F32" s="15">
        <v>87587</v>
      </c>
    </row>
    <row r="33" spans="1:7" ht="15.75" customHeight="1" x14ac:dyDescent="0.25">
      <c r="A33" s="12" t="s">
        <v>32</v>
      </c>
      <c r="B33" s="2" t="s">
        <v>12</v>
      </c>
      <c r="C33" s="2" t="s">
        <v>12</v>
      </c>
      <c r="D33" s="15">
        <v>8424</v>
      </c>
      <c r="E33" s="15">
        <v>8424</v>
      </c>
      <c r="F33" s="15">
        <v>8424</v>
      </c>
    </row>
    <row r="34" spans="1:7" ht="15.75" x14ac:dyDescent="0.25">
      <c r="A34" s="12" t="s">
        <v>33</v>
      </c>
      <c r="B34" s="2" t="s">
        <v>12</v>
      </c>
      <c r="C34" s="2" t="s">
        <v>14</v>
      </c>
      <c r="D34" s="15">
        <v>5399590.9000000004</v>
      </c>
      <c r="E34" s="15">
        <v>4170045.3</v>
      </c>
      <c r="F34" s="15">
        <v>4073767.1</v>
      </c>
    </row>
    <row r="35" spans="1:7" ht="15.75" x14ac:dyDescent="0.25">
      <c r="A35" s="12" t="s">
        <v>34</v>
      </c>
      <c r="B35" s="2" t="s">
        <v>12</v>
      </c>
      <c r="C35" s="2" t="s">
        <v>16</v>
      </c>
      <c r="D35" s="15">
        <v>47825.1</v>
      </c>
      <c r="E35" s="15">
        <v>74609.899999999994</v>
      </c>
      <c r="F35" s="15">
        <v>75835.8</v>
      </c>
    </row>
    <row r="36" spans="1:7" ht="15.75" x14ac:dyDescent="0.25">
      <c r="A36" s="12" t="s">
        <v>35</v>
      </c>
      <c r="B36" s="2" t="s">
        <v>12</v>
      </c>
      <c r="C36" s="2" t="s">
        <v>18</v>
      </c>
      <c r="D36" s="15">
        <v>1667315.9</v>
      </c>
      <c r="E36" s="15">
        <v>1499920.4</v>
      </c>
      <c r="F36" s="15">
        <v>1496154.6</v>
      </c>
    </row>
    <row r="37" spans="1:7" ht="15.75" x14ac:dyDescent="0.25">
      <c r="A37" s="12" t="s">
        <v>36</v>
      </c>
      <c r="B37" s="2" t="s">
        <v>12</v>
      </c>
      <c r="C37" s="2" t="s">
        <v>37</v>
      </c>
      <c r="D37" s="15">
        <v>132324.5</v>
      </c>
      <c r="E37" s="15">
        <v>111233.8</v>
      </c>
      <c r="F37" s="15">
        <v>48233.8</v>
      </c>
    </row>
    <row r="38" spans="1:7" ht="15.75" x14ac:dyDescent="0.25">
      <c r="A38" s="12" t="s">
        <v>38</v>
      </c>
      <c r="B38" s="2" t="s">
        <v>12</v>
      </c>
      <c r="C38" s="2" t="s">
        <v>25</v>
      </c>
      <c r="D38" s="15">
        <v>11926044.1</v>
      </c>
      <c r="E38" s="15">
        <v>9191950.6999999993</v>
      </c>
      <c r="F38" s="15">
        <v>9463224.5</v>
      </c>
    </row>
    <row r="39" spans="1:7" ht="15.75" x14ac:dyDescent="0.25">
      <c r="A39" s="12" t="s">
        <v>39</v>
      </c>
      <c r="B39" s="2" t="s">
        <v>12</v>
      </c>
      <c r="C39" s="2" t="s">
        <v>27</v>
      </c>
      <c r="D39" s="15">
        <v>1119667.6000000001</v>
      </c>
      <c r="E39" s="15">
        <v>1161498.3999999999</v>
      </c>
      <c r="F39" s="15">
        <v>924688.3</v>
      </c>
    </row>
    <row r="40" spans="1:7" ht="31.5" x14ac:dyDescent="0.25">
      <c r="A40" s="12" t="s">
        <v>40</v>
      </c>
      <c r="B40" s="2" t="s">
        <v>12</v>
      </c>
      <c r="C40" s="2" t="s">
        <v>20</v>
      </c>
      <c r="D40" s="15">
        <v>6500</v>
      </c>
      <c r="E40" s="15">
        <v>16700</v>
      </c>
      <c r="F40" s="15">
        <v>6800</v>
      </c>
    </row>
    <row r="41" spans="1:7" ht="31.5" x14ac:dyDescent="0.25">
      <c r="A41" s="12" t="s">
        <v>41</v>
      </c>
      <c r="B41" s="2" t="s">
        <v>12</v>
      </c>
      <c r="C41" s="2" t="s">
        <v>21</v>
      </c>
      <c r="D41" s="15">
        <v>5095451.9000000004</v>
      </c>
      <c r="E41" s="15">
        <v>2866416.1</v>
      </c>
      <c r="F41" s="15">
        <v>2621878.1</v>
      </c>
    </row>
    <row r="42" spans="1:7" ht="31.5" x14ac:dyDescent="0.25">
      <c r="A42" s="11" t="s">
        <v>42</v>
      </c>
      <c r="B42" s="1" t="s">
        <v>14</v>
      </c>
      <c r="C42" s="1" t="s">
        <v>6</v>
      </c>
      <c r="D42" s="16">
        <f>SUM(D43:D46)</f>
        <v>13249369.699999999</v>
      </c>
      <c r="E42" s="16">
        <f>SUM(E43:E46)</f>
        <v>10206762.6</v>
      </c>
      <c r="F42" s="16">
        <f>SUM(F43:F46)</f>
        <v>10781430.699999999</v>
      </c>
    </row>
    <row r="43" spans="1:7" ht="15.75" x14ac:dyDescent="0.25">
      <c r="A43" s="12" t="s">
        <v>43</v>
      </c>
      <c r="B43" s="2" t="s">
        <v>14</v>
      </c>
      <c r="C43" s="2" t="s">
        <v>5</v>
      </c>
      <c r="D43" s="15">
        <v>2502638.1</v>
      </c>
      <c r="E43" s="15">
        <v>1608679.5</v>
      </c>
      <c r="F43" s="15">
        <v>1808842.8</v>
      </c>
    </row>
    <row r="44" spans="1:7" ht="15.75" x14ac:dyDescent="0.25">
      <c r="A44" s="12" t="s">
        <v>44</v>
      </c>
      <c r="B44" s="2" t="s">
        <v>14</v>
      </c>
      <c r="C44" s="2" t="s">
        <v>8</v>
      </c>
      <c r="D44" s="15">
        <v>9107317.5</v>
      </c>
      <c r="E44" s="15">
        <v>7593129.4000000004</v>
      </c>
      <c r="F44" s="15">
        <v>7966634.2000000002</v>
      </c>
    </row>
    <row r="45" spans="1:7" ht="15.75" x14ac:dyDescent="0.25">
      <c r="A45" s="12" t="s">
        <v>45</v>
      </c>
      <c r="B45" s="2" t="s">
        <v>14</v>
      </c>
      <c r="C45" s="2" t="s">
        <v>10</v>
      </c>
      <c r="D45" s="15">
        <v>1345713.4</v>
      </c>
      <c r="E45" s="15">
        <v>759407.5</v>
      </c>
      <c r="F45" s="15">
        <v>759407.5</v>
      </c>
    </row>
    <row r="46" spans="1:7" ht="31.5" x14ac:dyDescent="0.25">
      <c r="A46" s="12" t="s">
        <v>46</v>
      </c>
      <c r="B46" s="2" t="s">
        <v>14</v>
      </c>
      <c r="C46" s="2" t="s">
        <v>14</v>
      </c>
      <c r="D46" s="15">
        <v>293700.7</v>
      </c>
      <c r="E46" s="15">
        <v>245546.2</v>
      </c>
      <c r="F46" s="15">
        <v>246546.2</v>
      </c>
    </row>
    <row r="47" spans="1:7" ht="15.75" x14ac:dyDescent="0.25">
      <c r="A47" s="11" t="s">
        <v>47</v>
      </c>
      <c r="B47" s="1" t="s">
        <v>16</v>
      </c>
      <c r="C47" s="1" t="s">
        <v>6</v>
      </c>
      <c r="D47" s="16">
        <f>SUM(D48:D50)</f>
        <v>324071</v>
      </c>
      <c r="E47" s="16">
        <f>SUM(E48:E50)</f>
        <v>459731.6</v>
      </c>
      <c r="F47" s="16">
        <f>SUM(F48:F50)</f>
        <v>518213.8</v>
      </c>
      <c r="G47" s="18"/>
    </row>
    <row r="48" spans="1:7" ht="31.5" x14ac:dyDescent="0.25">
      <c r="A48" s="12" t="s">
        <v>48</v>
      </c>
      <c r="B48" s="2" t="s">
        <v>16</v>
      </c>
      <c r="C48" s="2" t="s">
        <v>10</v>
      </c>
      <c r="D48" s="15">
        <v>128150.6</v>
      </c>
      <c r="E48" s="15">
        <v>109514</v>
      </c>
      <c r="F48" s="15">
        <v>108964.2</v>
      </c>
      <c r="G48" s="18"/>
    </row>
    <row r="49" spans="1:7" ht="31.5" x14ac:dyDescent="0.25">
      <c r="A49" s="12" t="s">
        <v>49</v>
      </c>
      <c r="B49" s="2" t="s">
        <v>16</v>
      </c>
      <c r="C49" s="2" t="s">
        <v>12</v>
      </c>
      <c r="D49" s="15">
        <v>0</v>
      </c>
      <c r="E49" s="15">
        <v>180</v>
      </c>
      <c r="F49" s="15">
        <v>180</v>
      </c>
      <c r="G49" s="18"/>
    </row>
    <row r="50" spans="1:7" ht="31.5" x14ac:dyDescent="0.25">
      <c r="A50" s="12" t="s">
        <v>50</v>
      </c>
      <c r="B50" s="2" t="s">
        <v>16</v>
      </c>
      <c r="C50" s="2" t="s">
        <v>14</v>
      </c>
      <c r="D50" s="15">
        <v>195920.4</v>
      </c>
      <c r="E50" s="15">
        <v>350037.6</v>
      </c>
      <c r="F50" s="15">
        <v>409069.6</v>
      </c>
      <c r="G50" s="18"/>
    </row>
    <row r="51" spans="1:7" ht="15.75" x14ac:dyDescent="0.25">
      <c r="A51" s="11" t="s">
        <v>51</v>
      </c>
      <c r="B51" s="1" t="s">
        <v>18</v>
      </c>
      <c r="C51" s="1" t="s">
        <v>6</v>
      </c>
      <c r="D51" s="16">
        <f>SUM(D52:D59)</f>
        <v>35030139.600000001</v>
      </c>
      <c r="E51" s="16">
        <f>SUM(E52:E59)</f>
        <v>31405956.800000001</v>
      </c>
      <c r="F51" s="16">
        <f>SUM(F52:F59)</f>
        <v>31436562.900000002</v>
      </c>
    </row>
    <row r="52" spans="1:7" ht="15.75" x14ac:dyDescent="0.25">
      <c r="A52" s="12" t="s">
        <v>52</v>
      </c>
      <c r="B52" s="2" t="s">
        <v>18</v>
      </c>
      <c r="C52" s="2" t="s">
        <v>5</v>
      </c>
      <c r="D52" s="15">
        <v>12011967.4</v>
      </c>
      <c r="E52" s="15">
        <v>9721548.5</v>
      </c>
      <c r="F52" s="15">
        <v>9501200.6999999993</v>
      </c>
    </row>
    <row r="53" spans="1:7" ht="15.75" x14ac:dyDescent="0.25">
      <c r="A53" s="12" t="s">
        <v>53</v>
      </c>
      <c r="B53" s="2" t="s">
        <v>18</v>
      </c>
      <c r="C53" s="2" t="s">
        <v>8</v>
      </c>
      <c r="D53" s="15">
        <v>17392017.699999999</v>
      </c>
      <c r="E53" s="15">
        <v>16474801.9</v>
      </c>
      <c r="F53" s="15">
        <v>16712659.6</v>
      </c>
    </row>
    <row r="54" spans="1:7" ht="15.75" x14ac:dyDescent="0.25">
      <c r="A54" s="12" t="s">
        <v>54</v>
      </c>
      <c r="B54" s="2" t="s">
        <v>18</v>
      </c>
      <c r="C54" s="2" t="s">
        <v>10</v>
      </c>
      <c r="D54" s="15">
        <v>452823.2</v>
      </c>
      <c r="E54" s="15">
        <v>290710.59999999998</v>
      </c>
      <c r="F54" s="15">
        <v>351105.4</v>
      </c>
    </row>
    <row r="55" spans="1:7" ht="15.75" x14ac:dyDescent="0.25">
      <c r="A55" s="12" t="s">
        <v>55</v>
      </c>
      <c r="B55" s="2" t="s">
        <v>18</v>
      </c>
      <c r="C55" s="2" t="s">
        <v>12</v>
      </c>
      <c r="D55" s="15">
        <v>3062548.9</v>
      </c>
      <c r="E55" s="15">
        <v>2704756.8</v>
      </c>
      <c r="F55" s="15">
        <v>2748854.1</v>
      </c>
    </row>
    <row r="56" spans="1:7" ht="31.5" x14ac:dyDescent="0.25">
      <c r="A56" s="12" t="s">
        <v>56</v>
      </c>
      <c r="B56" s="2" t="s">
        <v>18</v>
      </c>
      <c r="C56" s="2" t="s">
        <v>14</v>
      </c>
      <c r="D56" s="15">
        <v>273698.5</v>
      </c>
      <c r="E56" s="15">
        <v>357666.2</v>
      </c>
      <c r="F56" s="15">
        <v>363185.6</v>
      </c>
    </row>
    <row r="57" spans="1:7" ht="15.75" x14ac:dyDescent="0.25">
      <c r="A57" s="12" t="s">
        <v>91</v>
      </c>
      <c r="B57" s="2" t="s">
        <v>18</v>
      </c>
      <c r="C57" s="2" t="s">
        <v>16</v>
      </c>
      <c r="D57" s="15">
        <v>895196</v>
      </c>
      <c r="E57" s="15">
        <v>867015.1</v>
      </c>
      <c r="F57" s="15">
        <v>867015.1</v>
      </c>
    </row>
    <row r="58" spans="1:7" ht="15.75" x14ac:dyDescent="0.25">
      <c r="A58" s="12" t="s">
        <v>92</v>
      </c>
      <c r="B58" s="2" t="s">
        <v>18</v>
      </c>
      <c r="C58" s="2" t="s">
        <v>18</v>
      </c>
      <c r="D58" s="15">
        <v>654449</v>
      </c>
      <c r="E58" s="15">
        <v>711978.5</v>
      </c>
      <c r="F58" s="15">
        <v>614920.6</v>
      </c>
    </row>
    <row r="59" spans="1:7" ht="15.75" x14ac:dyDescent="0.25">
      <c r="A59" s="12" t="s">
        <v>57</v>
      </c>
      <c r="B59" s="2" t="s">
        <v>18</v>
      </c>
      <c r="C59" s="2" t="s">
        <v>25</v>
      </c>
      <c r="D59" s="15">
        <v>287438.90000000002</v>
      </c>
      <c r="E59" s="15">
        <v>277479.2</v>
      </c>
      <c r="F59" s="15">
        <v>277621.8</v>
      </c>
    </row>
    <row r="60" spans="1:7" ht="15.75" x14ac:dyDescent="0.25">
      <c r="A60" s="11" t="s">
        <v>58</v>
      </c>
      <c r="B60" s="1" t="s">
        <v>37</v>
      </c>
      <c r="C60" s="1" t="s">
        <v>6</v>
      </c>
      <c r="D60" s="16">
        <f>SUM(D61:D63)</f>
        <v>3500547.6</v>
      </c>
      <c r="E60" s="16">
        <f>SUM(E61:E63)</f>
        <v>3475583.6</v>
      </c>
      <c r="F60" s="16">
        <f>SUM(F61:F63)</f>
        <v>3849242.5</v>
      </c>
    </row>
    <row r="61" spans="1:7" ht="15.75" x14ac:dyDescent="0.25">
      <c r="A61" s="12" t="s">
        <v>59</v>
      </c>
      <c r="B61" s="2" t="s">
        <v>37</v>
      </c>
      <c r="C61" s="2" t="s">
        <v>5</v>
      </c>
      <c r="D61" s="15">
        <v>3492545.6</v>
      </c>
      <c r="E61" s="15">
        <v>3449853.4</v>
      </c>
      <c r="F61" s="15">
        <v>3833263.1</v>
      </c>
    </row>
    <row r="62" spans="1:7" ht="15.75" x14ac:dyDescent="0.25">
      <c r="A62" s="12" t="s">
        <v>60</v>
      </c>
      <c r="B62" s="2" t="s">
        <v>37</v>
      </c>
      <c r="C62" s="2" t="s">
        <v>8</v>
      </c>
      <c r="D62" s="15">
        <v>0</v>
      </c>
      <c r="E62" s="15">
        <v>7500</v>
      </c>
      <c r="F62" s="15">
        <v>7500</v>
      </c>
    </row>
    <row r="63" spans="1:7" ht="31.5" x14ac:dyDescent="0.25">
      <c r="A63" s="12" t="s">
        <v>61</v>
      </c>
      <c r="B63" s="2" t="s">
        <v>37</v>
      </c>
      <c r="C63" s="2" t="s">
        <v>12</v>
      </c>
      <c r="D63" s="15">
        <v>8002</v>
      </c>
      <c r="E63" s="15">
        <v>18230.2</v>
      </c>
      <c r="F63" s="15">
        <v>8479.4</v>
      </c>
    </row>
    <row r="64" spans="1:7" ht="15.75" x14ac:dyDescent="0.25">
      <c r="A64" s="11" t="s">
        <v>62</v>
      </c>
      <c r="B64" s="1" t="s">
        <v>25</v>
      </c>
      <c r="C64" s="1" t="s">
        <v>6</v>
      </c>
      <c r="D64" s="16">
        <f>SUM(D65:D71)</f>
        <v>20112678.399999999</v>
      </c>
      <c r="E64" s="16">
        <f>SUM(E65:E71)</f>
        <v>16257935.499999998</v>
      </c>
      <c r="F64" s="16">
        <f>SUM(F65:F71)</f>
        <v>15100142.099999998</v>
      </c>
    </row>
    <row r="65" spans="1:6" ht="15.75" x14ac:dyDescent="0.25">
      <c r="A65" s="12" t="s">
        <v>63</v>
      </c>
      <c r="B65" s="2" t="s">
        <v>25</v>
      </c>
      <c r="C65" s="2" t="s">
        <v>5</v>
      </c>
      <c r="D65" s="15">
        <v>6989127.7000000002</v>
      </c>
      <c r="E65" s="15">
        <v>6523040.5999999996</v>
      </c>
      <c r="F65" s="15">
        <v>5232407.5999999996</v>
      </c>
    </row>
    <row r="66" spans="1:6" ht="15.75" x14ac:dyDescent="0.25">
      <c r="A66" s="12" t="s">
        <v>64</v>
      </c>
      <c r="B66" s="2" t="s">
        <v>25</v>
      </c>
      <c r="C66" s="2" t="s">
        <v>8</v>
      </c>
      <c r="D66" s="15">
        <v>5323736.5</v>
      </c>
      <c r="E66" s="15">
        <v>3274142.1</v>
      </c>
      <c r="F66" s="15">
        <v>3384667.8</v>
      </c>
    </row>
    <row r="67" spans="1:6" ht="31.5" x14ac:dyDescent="0.25">
      <c r="A67" s="12" t="s">
        <v>65</v>
      </c>
      <c r="B67" s="2" t="s">
        <v>25</v>
      </c>
      <c r="C67" s="2" t="s">
        <v>10</v>
      </c>
      <c r="D67" s="15">
        <v>62341.5</v>
      </c>
      <c r="E67" s="15">
        <v>56553</v>
      </c>
      <c r="F67" s="15">
        <v>56561</v>
      </c>
    </row>
    <row r="68" spans="1:6" ht="15.75" x14ac:dyDescent="0.25">
      <c r="A68" s="12" t="s">
        <v>66</v>
      </c>
      <c r="B68" s="2" t="s">
        <v>25</v>
      </c>
      <c r="C68" s="2" t="s">
        <v>12</v>
      </c>
      <c r="D68" s="15">
        <v>431457</v>
      </c>
      <c r="E68" s="15">
        <v>390712.2</v>
      </c>
      <c r="F68" s="15">
        <v>402712.2</v>
      </c>
    </row>
    <row r="69" spans="1:6" ht="15.75" x14ac:dyDescent="0.25">
      <c r="A69" s="12" t="s">
        <v>67</v>
      </c>
      <c r="B69" s="2" t="s">
        <v>25</v>
      </c>
      <c r="C69" s="2" t="s">
        <v>14</v>
      </c>
      <c r="D69" s="15">
        <v>110913.3</v>
      </c>
      <c r="E69" s="15">
        <v>121340.2</v>
      </c>
      <c r="F69" s="15">
        <v>121340.2</v>
      </c>
    </row>
    <row r="70" spans="1:6" ht="47.25" x14ac:dyDescent="0.25">
      <c r="A70" s="12" t="s">
        <v>68</v>
      </c>
      <c r="B70" s="2" t="s">
        <v>25</v>
      </c>
      <c r="C70" s="2" t="s">
        <v>16</v>
      </c>
      <c r="D70" s="15">
        <v>290392</v>
      </c>
      <c r="E70" s="15">
        <v>292751</v>
      </c>
      <c r="F70" s="15">
        <v>291614</v>
      </c>
    </row>
    <row r="71" spans="1:6" ht="15.75" x14ac:dyDescent="0.25">
      <c r="A71" s="12" t="s">
        <v>69</v>
      </c>
      <c r="B71" s="2" t="s">
        <v>25</v>
      </c>
      <c r="C71" s="2" t="s">
        <v>25</v>
      </c>
      <c r="D71" s="15">
        <v>6904710.4000000004</v>
      </c>
      <c r="E71" s="15">
        <v>5599396.4000000004</v>
      </c>
      <c r="F71" s="15">
        <v>5610839.2999999998</v>
      </c>
    </row>
    <row r="72" spans="1:6" ht="15.75" x14ac:dyDescent="0.25">
      <c r="A72" s="11" t="s">
        <v>70</v>
      </c>
      <c r="B72" s="1" t="s">
        <v>27</v>
      </c>
      <c r="C72" s="1" t="s">
        <v>6</v>
      </c>
      <c r="D72" s="16">
        <f>SUM(D73:D77)</f>
        <v>28604115.399999999</v>
      </c>
      <c r="E72" s="16">
        <f>SUM(E73:E77)</f>
        <v>26296207.299999997</v>
      </c>
      <c r="F72" s="16">
        <f>SUM(F73:F77)</f>
        <v>26490084.699999996</v>
      </c>
    </row>
    <row r="73" spans="1:6" ht="15.75" x14ac:dyDescent="0.25">
      <c r="A73" s="12" t="s">
        <v>71</v>
      </c>
      <c r="B73" s="2" t="s">
        <v>27</v>
      </c>
      <c r="C73" s="2" t="s">
        <v>5</v>
      </c>
      <c r="D73" s="15">
        <v>407033.8</v>
      </c>
      <c r="E73" s="15">
        <v>397067.2</v>
      </c>
      <c r="F73" s="15">
        <v>397531</v>
      </c>
    </row>
    <row r="74" spans="1:6" ht="15.75" x14ac:dyDescent="0.25">
      <c r="A74" s="12" t="s">
        <v>72</v>
      </c>
      <c r="B74" s="2" t="s">
        <v>27</v>
      </c>
      <c r="C74" s="2" t="s">
        <v>8</v>
      </c>
      <c r="D74" s="15">
        <v>4539909.9000000004</v>
      </c>
      <c r="E74" s="15">
        <v>4126192.4</v>
      </c>
      <c r="F74" s="15">
        <v>4126792.4</v>
      </c>
    </row>
    <row r="75" spans="1:6" ht="15.75" x14ac:dyDescent="0.25">
      <c r="A75" s="12" t="s">
        <v>73</v>
      </c>
      <c r="B75" s="2" t="s">
        <v>27</v>
      </c>
      <c r="C75" s="2" t="s">
        <v>10</v>
      </c>
      <c r="D75" s="15">
        <v>19993254.699999999</v>
      </c>
      <c r="E75" s="15">
        <v>18353836.300000001</v>
      </c>
      <c r="F75" s="15">
        <v>18526731.399999999</v>
      </c>
    </row>
    <row r="76" spans="1:6" ht="15.75" x14ac:dyDescent="0.25">
      <c r="A76" s="12" t="s">
        <v>74</v>
      </c>
      <c r="B76" s="2" t="s">
        <v>27</v>
      </c>
      <c r="C76" s="2" t="s">
        <v>12</v>
      </c>
      <c r="D76" s="15">
        <v>2937497</v>
      </c>
      <c r="E76" s="15">
        <v>2857438.5</v>
      </c>
      <c r="F76" s="15">
        <v>2873313</v>
      </c>
    </row>
    <row r="77" spans="1:6" ht="31.5" x14ac:dyDescent="0.25">
      <c r="A77" s="12" t="s">
        <v>75</v>
      </c>
      <c r="B77" s="2" t="s">
        <v>27</v>
      </c>
      <c r="C77" s="2" t="s">
        <v>16</v>
      </c>
      <c r="D77" s="15">
        <v>726420</v>
      </c>
      <c r="E77" s="15">
        <v>561672.9</v>
      </c>
      <c r="F77" s="15">
        <v>565716.9</v>
      </c>
    </row>
    <row r="78" spans="1:6" ht="15.75" x14ac:dyDescent="0.25">
      <c r="A78" s="11" t="s">
        <v>76</v>
      </c>
      <c r="B78" s="1" t="s">
        <v>20</v>
      </c>
      <c r="C78" s="1" t="s">
        <v>6</v>
      </c>
      <c r="D78" s="16">
        <f>SUM(D79:D81)</f>
        <v>2305707.7999999998</v>
      </c>
      <c r="E78" s="16">
        <f>SUM(E79:E81)</f>
        <v>2026263.7</v>
      </c>
      <c r="F78" s="16">
        <f>SUM(F79:F81)</f>
        <v>1871560.9</v>
      </c>
    </row>
    <row r="79" spans="1:6" ht="15.75" x14ac:dyDescent="0.25">
      <c r="A79" s="12" t="s">
        <v>77</v>
      </c>
      <c r="B79" s="2" t="s">
        <v>20</v>
      </c>
      <c r="C79" s="2" t="s">
        <v>5</v>
      </c>
      <c r="D79" s="15">
        <v>21480.400000000001</v>
      </c>
      <c r="E79" s="15">
        <v>1390</v>
      </c>
      <c r="F79" s="15">
        <v>1290</v>
      </c>
    </row>
    <row r="80" spans="1:6" ht="15.75" x14ac:dyDescent="0.25">
      <c r="A80" s="12" t="s">
        <v>78</v>
      </c>
      <c r="B80" s="2" t="s">
        <v>20</v>
      </c>
      <c r="C80" s="2" t="s">
        <v>8</v>
      </c>
      <c r="D80" s="15">
        <v>1824416.1</v>
      </c>
      <c r="E80" s="15">
        <v>1535367</v>
      </c>
      <c r="F80" s="15">
        <v>1338392.2</v>
      </c>
    </row>
    <row r="81" spans="1:6" ht="15.75" x14ac:dyDescent="0.25">
      <c r="A81" s="12" t="s">
        <v>79</v>
      </c>
      <c r="B81" s="2" t="s">
        <v>20</v>
      </c>
      <c r="C81" s="2" t="s">
        <v>10</v>
      </c>
      <c r="D81" s="15">
        <v>459811.3</v>
      </c>
      <c r="E81" s="15">
        <v>489506.7</v>
      </c>
      <c r="F81" s="15">
        <v>531878.69999999995</v>
      </c>
    </row>
    <row r="82" spans="1:6" ht="15.75" customHeight="1" x14ac:dyDescent="0.25">
      <c r="A82" s="11" t="s">
        <v>80</v>
      </c>
      <c r="B82" s="1" t="s">
        <v>21</v>
      </c>
      <c r="C82" s="1" t="s">
        <v>6</v>
      </c>
      <c r="D82" s="16">
        <f>SUM(D83:D84)</f>
        <v>386505.80000000005</v>
      </c>
      <c r="E82" s="16">
        <f>SUM(E83:E84)</f>
        <v>265090</v>
      </c>
      <c r="F82" s="16">
        <f>SUM(F83:F84)</f>
        <v>265090</v>
      </c>
    </row>
    <row r="83" spans="1:6" ht="15.75" x14ac:dyDescent="0.25">
      <c r="A83" s="12" t="s">
        <v>81</v>
      </c>
      <c r="B83" s="2" t="s">
        <v>21</v>
      </c>
      <c r="C83" s="2" t="s">
        <v>5</v>
      </c>
      <c r="D83" s="15">
        <v>304850.7</v>
      </c>
      <c r="E83" s="15">
        <v>205000</v>
      </c>
      <c r="F83" s="15">
        <v>205000</v>
      </c>
    </row>
    <row r="84" spans="1:6" ht="15.75" x14ac:dyDescent="0.25">
      <c r="A84" s="12" t="s">
        <v>82</v>
      </c>
      <c r="B84" s="2" t="s">
        <v>21</v>
      </c>
      <c r="C84" s="2" t="s">
        <v>8</v>
      </c>
      <c r="D84" s="15">
        <v>81655.100000000006</v>
      </c>
      <c r="E84" s="15">
        <v>60090</v>
      </c>
      <c r="F84" s="15">
        <v>60090</v>
      </c>
    </row>
    <row r="85" spans="1:6" ht="47.25" x14ac:dyDescent="0.25">
      <c r="A85" s="11" t="s">
        <v>83</v>
      </c>
      <c r="B85" s="1" t="s">
        <v>23</v>
      </c>
      <c r="C85" s="1" t="s">
        <v>6</v>
      </c>
      <c r="D85" s="16">
        <f>SUM(D86)</f>
        <v>11622</v>
      </c>
      <c r="E85" s="16">
        <f>SUM(E86)</f>
        <v>7959</v>
      </c>
      <c r="F85" s="16">
        <f>SUM(F86)</f>
        <v>5914</v>
      </c>
    </row>
    <row r="86" spans="1:6" ht="31.5" x14ac:dyDescent="0.25">
      <c r="A86" s="12" t="s">
        <v>84</v>
      </c>
      <c r="B86" s="2" t="s">
        <v>23</v>
      </c>
      <c r="C86" s="2" t="s">
        <v>5</v>
      </c>
      <c r="D86" s="15">
        <v>11622</v>
      </c>
      <c r="E86" s="15">
        <v>7959</v>
      </c>
      <c r="F86" s="15">
        <v>5914</v>
      </c>
    </row>
    <row r="87" spans="1:6" ht="63" x14ac:dyDescent="0.25">
      <c r="A87" s="11" t="s">
        <v>104</v>
      </c>
      <c r="B87" s="1" t="s">
        <v>29</v>
      </c>
      <c r="C87" s="1" t="s">
        <v>6</v>
      </c>
      <c r="D87" s="16">
        <f>SUM(D88:D90)</f>
        <v>4639782.5</v>
      </c>
      <c r="E87" s="16">
        <f>SUM(E88:E90)</f>
        <v>4595037.3</v>
      </c>
      <c r="F87" s="16">
        <f>SUM(F88:F90)</f>
        <v>4630060.5999999996</v>
      </c>
    </row>
    <row r="88" spans="1:6" ht="47.25" x14ac:dyDescent="0.25">
      <c r="A88" s="12" t="s">
        <v>85</v>
      </c>
      <c r="B88" s="2" t="s">
        <v>29</v>
      </c>
      <c r="C88" s="2" t="s">
        <v>5</v>
      </c>
      <c r="D88" s="15">
        <v>1004146.3</v>
      </c>
      <c r="E88" s="15">
        <v>976612.8</v>
      </c>
      <c r="F88" s="15">
        <v>959678.5</v>
      </c>
    </row>
    <row r="89" spans="1:6" ht="15.75" x14ac:dyDescent="0.25">
      <c r="A89" s="12" t="s">
        <v>86</v>
      </c>
      <c r="B89" s="2" t="s">
        <v>29</v>
      </c>
      <c r="C89" s="2" t="s">
        <v>8</v>
      </c>
      <c r="D89" s="15">
        <v>632436.19999999995</v>
      </c>
      <c r="E89" s="15">
        <v>505000</v>
      </c>
      <c r="F89" s="15">
        <v>505000</v>
      </c>
    </row>
    <row r="90" spans="1:6" ht="31.5" x14ac:dyDescent="0.25">
      <c r="A90" s="12" t="s">
        <v>87</v>
      </c>
      <c r="B90" s="2" t="s">
        <v>29</v>
      </c>
      <c r="C90" s="2" t="s">
        <v>10</v>
      </c>
      <c r="D90" s="15">
        <v>3003200</v>
      </c>
      <c r="E90" s="15">
        <v>3113424.5</v>
      </c>
      <c r="F90" s="15">
        <v>3165382.1</v>
      </c>
    </row>
  </sheetData>
  <autoFilter ref="A12:F90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Старостина Рузанна Левоновна</cp:lastModifiedBy>
  <cp:lastPrinted>2019-09-19T06:35:45Z</cp:lastPrinted>
  <dcterms:created xsi:type="dcterms:W3CDTF">2016-08-25T08:51:06Z</dcterms:created>
  <dcterms:modified xsi:type="dcterms:W3CDTF">2019-10-03T10:26:05Z</dcterms:modified>
</cp:coreProperties>
</file>