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2018-2020" sheetId="2" r:id="rId1"/>
  </sheets>
  <definedNames>
    <definedName name="_xlnm.Print_Titles" localSheetId="0">'2018-2020'!$5:$8</definedName>
  </definedNames>
  <calcPr calcId="145621"/>
</workbook>
</file>

<file path=xl/calcChain.xml><?xml version="1.0" encoding="utf-8"?>
<calcChain xmlns="http://schemas.openxmlformats.org/spreadsheetml/2006/main">
  <c r="G44" i="2" l="1"/>
  <c r="G9" i="2"/>
  <c r="S44" i="2"/>
  <c r="O44" i="2"/>
  <c r="K29" i="2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9" i="2"/>
  <c r="N9" i="2"/>
  <c r="M9" i="2"/>
  <c r="L9" i="2"/>
  <c r="F9" i="2" l="1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10" i="2"/>
  <c r="E9" i="2"/>
  <c r="D9" i="2"/>
  <c r="C9" i="2" l="1"/>
  <c r="I9" i="2"/>
  <c r="H9" i="2"/>
  <c r="S51" i="2"/>
  <c r="O51" i="2"/>
  <c r="G51" i="2"/>
  <c r="S50" i="2"/>
  <c r="O50" i="2"/>
  <c r="G50" i="2"/>
  <c r="S49" i="2"/>
  <c r="O49" i="2"/>
  <c r="G49" i="2"/>
  <c r="S48" i="2"/>
  <c r="O48" i="2"/>
  <c r="G48" i="2"/>
  <c r="S47" i="2"/>
  <c r="O47" i="2"/>
  <c r="G47" i="2"/>
  <c r="S46" i="2"/>
  <c r="O46" i="2"/>
  <c r="G46" i="2"/>
  <c r="S45" i="2"/>
  <c r="O45" i="2"/>
  <c r="G45" i="2"/>
  <c r="S43" i="2"/>
  <c r="O43" i="2"/>
  <c r="G43" i="2"/>
  <c r="S42" i="2"/>
  <c r="O42" i="2"/>
  <c r="G42" i="2"/>
  <c r="S41" i="2"/>
  <c r="O41" i="2"/>
  <c r="G41" i="2"/>
  <c r="S40" i="2"/>
  <c r="O40" i="2"/>
  <c r="G40" i="2"/>
  <c r="S39" i="2"/>
  <c r="O39" i="2"/>
  <c r="G39" i="2"/>
  <c r="S38" i="2"/>
  <c r="O38" i="2"/>
  <c r="G38" i="2"/>
  <c r="S37" i="2"/>
  <c r="O37" i="2"/>
  <c r="G37" i="2"/>
  <c r="S36" i="2"/>
  <c r="O36" i="2"/>
  <c r="G36" i="2"/>
  <c r="S35" i="2"/>
  <c r="O35" i="2"/>
  <c r="G35" i="2"/>
  <c r="S34" i="2"/>
  <c r="O34" i="2"/>
  <c r="G34" i="2"/>
  <c r="S33" i="2"/>
  <c r="O33" i="2"/>
  <c r="G33" i="2"/>
  <c r="S32" i="2"/>
  <c r="O32" i="2"/>
  <c r="G32" i="2"/>
  <c r="S31" i="2"/>
  <c r="O31" i="2"/>
  <c r="G31" i="2"/>
  <c r="S30" i="2"/>
  <c r="O30" i="2"/>
  <c r="G30" i="2"/>
  <c r="S29" i="2"/>
  <c r="O29" i="2"/>
  <c r="G29" i="2"/>
  <c r="S28" i="2"/>
  <c r="O28" i="2"/>
  <c r="G28" i="2"/>
  <c r="S27" i="2"/>
  <c r="O27" i="2"/>
  <c r="G27" i="2"/>
  <c r="S26" i="2"/>
  <c r="O26" i="2"/>
  <c r="G26" i="2"/>
  <c r="S25" i="2"/>
  <c r="O25" i="2"/>
  <c r="G25" i="2"/>
  <c r="S24" i="2"/>
  <c r="O24" i="2"/>
  <c r="G24" i="2"/>
  <c r="S23" i="2"/>
  <c r="O23" i="2"/>
  <c r="G23" i="2"/>
  <c r="S22" i="2"/>
  <c r="O22" i="2"/>
  <c r="G22" i="2"/>
  <c r="S21" i="2"/>
  <c r="O21" i="2"/>
  <c r="G21" i="2"/>
  <c r="S20" i="2"/>
  <c r="O20" i="2"/>
  <c r="G20" i="2"/>
  <c r="S19" i="2"/>
  <c r="O19" i="2"/>
  <c r="G19" i="2"/>
  <c r="S18" i="2"/>
  <c r="O18" i="2"/>
  <c r="G18" i="2"/>
  <c r="S17" i="2"/>
  <c r="O17" i="2"/>
  <c r="G17" i="2"/>
  <c r="S16" i="2"/>
  <c r="O16" i="2"/>
  <c r="G16" i="2"/>
  <c r="S15" i="2"/>
  <c r="O15" i="2"/>
  <c r="G15" i="2"/>
  <c r="S14" i="2"/>
  <c r="O14" i="2"/>
  <c r="G14" i="2"/>
  <c r="S13" i="2"/>
  <c r="O13" i="2"/>
  <c r="G13" i="2"/>
  <c r="S12" i="2"/>
  <c r="O12" i="2"/>
  <c r="G12" i="2"/>
  <c r="S11" i="2"/>
  <c r="O11" i="2"/>
  <c r="G11" i="2"/>
  <c r="S10" i="2"/>
  <c r="O10" i="2"/>
  <c r="K10" i="2"/>
  <c r="G10" i="2"/>
  <c r="V9" i="2"/>
  <c r="U9" i="2"/>
  <c r="T9" i="2"/>
  <c r="R9" i="2"/>
  <c r="Q9" i="2"/>
  <c r="P9" i="2"/>
  <c r="J9" i="2"/>
  <c r="S9" i="2" l="1"/>
  <c r="O9" i="2"/>
</calcChain>
</file>

<file path=xl/comments1.xml><?xml version="1.0" encoding="utf-8"?>
<comments xmlns="http://schemas.openxmlformats.org/spreadsheetml/2006/main">
  <authors>
    <author>Старостина Рузанна Левоновна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Рузанна Левоновна:</t>
        </r>
        <r>
          <rPr>
            <sz val="9"/>
            <color indexed="81"/>
            <rFont val="Tahoma"/>
            <family val="2"/>
            <charset val="204"/>
          </rPr>
          <t xml:space="preserve">
добавлена дотация на зп из ФБ (Доп.ФК окрашены не были)</t>
        </r>
      </text>
    </comment>
    <comment ref="L13" authorId="0">
      <text>
        <r>
          <rPr>
            <b/>
            <sz val="9"/>
            <color indexed="81"/>
            <rFont val="Tahoma"/>
            <family val="2"/>
            <charset val="204"/>
          </rPr>
          <t>Старостина Рузанна Левоновна:</t>
        </r>
        <r>
          <rPr>
            <sz val="9"/>
            <color indexed="81"/>
            <rFont val="Tahoma"/>
            <family val="2"/>
            <charset val="204"/>
          </rPr>
          <t xml:space="preserve">
добавлена дотация на зп из ФБ (Доп.ФК окрашены не были)</t>
        </r>
      </text>
    </comment>
  </commentList>
</comments>
</file>

<file path=xl/sharedStrings.xml><?xml version="1.0" encoding="utf-8"?>
<sst xmlns="http://schemas.openxmlformats.org/spreadsheetml/2006/main" count="137" uniqueCount="121">
  <si>
    <t>Комитет финансов Ленинградской области</t>
  </si>
  <si>
    <t>КВСР</t>
  </si>
  <si>
    <t>Наименование КВСР</t>
  </si>
  <si>
    <t>ИТОГО: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</si>
  <si>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</si>
  <si>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</si>
  <si>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</si>
  <si>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</si>
  <si>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</si>
  <si>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</si>
  <si>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</si>
  <si>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</si>
  <si>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</si>
  <si>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</si>
  <si>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</si>
  <si>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</si>
  <si>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</si>
  <si>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</si>
  <si>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</si>
  <si>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</si>
  <si>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</si>
  <si>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Комитет по связи и информатизации Ленинградской области</t>
  </si>
  <si>
    <t>253</t>
  </si>
  <si>
    <t>управление Ленинградской области по организации и контролю деятельности по обращению с отходами</t>
  </si>
  <si>
    <t>254</t>
  </si>
  <si>
    <t>управление Ленинградской области по транспорту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</si>
  <si>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</si>
  <si>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</si>
  <si>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</si>
  <si>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</si>
  <si>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</si>
  <si>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</si>
  <si>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</si>
  <si>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комитет по архитектуре и градостроительству Ленинградской области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</si>
  <si>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</si>
  <si>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</si>
  <si>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</si>
  <si>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</si>
  <si>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</si>
  <si>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комитет по культуре Ленинградской области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</si>
  <si>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</si>
  <si>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</si>
  <si>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</si>
  <si>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</si>
  <si>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</si>
  <si>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</si>
  <si>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</si>
  <si>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Комитет по печати и связям с общественностью Ленинградской области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</si>
  <si>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</si>
  <si>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</si>
  <si>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</si>
  <si>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</si>
  <si>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</si>
  <si>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</si>
  <si>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980</t>
  </si>
  <si>
    <t>комитет Ленинградской области по туризму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</si>
  <si>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</si>
  <si>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</si>
  <si>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</si>
  <si>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</si>
  <si>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</si>
  <si>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</si>
  <si>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</si>
  <si>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</si>
  <si>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</si>
  <si>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</si>
  <si>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</si>
  <si>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</si>
  <si>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</si>
  <si>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</si>
  <si>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</si>
  <si>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</si>
  <si>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</si>
  <si>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</si>
  <si>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</si>
  <si>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</si>
  <si>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</si>
  <si>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</si>
  <si>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</si>
  <si>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</si>
  <si>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</si>
  <si>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</si>
  <si>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</si>
  <si>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</si>
  <si>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</si>
  <si>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тыс.рублей</t>
  </si>
  <si>
    <t>1</t>
  </si>
  <si>
    <t>2</t>
  </si>
  <si>
    <t>3</t>
  </si>
  <si>
    <t>4</t>
  </si>
  <si>
    <t>5</t>
  </si>
  <si>
    <t>6</t>
  </si>
  <si>
    <t>7</t>
  </si>
  <si>
    <t>ФБ</t>
  </si>
  <si>
    <t>ОБ</t>
  </si>
  <si>
    <t>Иные безвозмездные поступления</t>
  </si>
  <si>
    <t>Всего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</si>
  <si>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</si>
  <si>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</si>
  <si>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</si>
  <si>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</si>
  <si>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</si>
  <si>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</si>
  <si>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</si>
  <si>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</si>
  <si>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</si>
  <si>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</si>
  <si>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</si>
  <si>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</si>
  <si>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</si>
  <si>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</si>
  <si>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</si>
  <si>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2018 год</t>
  </si>
  <si>
    <t>по плану (уточненный план на 01.01.2019)</t>
  </si>
  <si>
    <t>по факту (на 01.01.2019)</t>
  </si>
  <si>
    <t>2019 год
(уточненный плна на 30.04.2019)</t>
  </si>
  <si>
    <t>2020 год
(закон о бюджете от 20.12.2018 №130-оз+14-оз)</t>
  </si>
  <si>
    <t>2021 год
(закон о бюджете от 20.12.2018 №130-оз+14-оз)</t>
  </si>
  <si>
    <t>ВСПОМОГАТЕЛЬНАЯ ТАБЛИЦА  ДЛЯ  РЕЕСТРА  РАСХОДНЫХ  ОБЯЗАТЕЛЬСТВ  НА 2018-2021 ГОДЫ</t>
  </si>
  <si>
    <t>989</t>
  </si>
  <si>
    <t>комитет государственного строительного надзора и государственной экспертизы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</si>
</sst>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Narrow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right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164" fontId="5" fillId="0" borderId="12" xfId="0" applyNumberFormat="1" applyFont="1" applyBorder="1" applyAlignment="1" applyProtection="1">
      <alignment horizontal="right" vertical="center" wrapText="1"/>
    </xf>
    <xf numFmtId="49" fontId="3" fillId="0" borderId="3" xfId="0" applyNumberFormat="1" applyFont="1" applyFill="1" applyBorder="1" applyAlignment="1" applyProtection="1">
      <alignment horizontal="left"/>
    </xf>
    <xf numFmtId="49" fontId="3" fillId="0" borderId="5" xfId="0" applyNumberFormat="1" applyFont="1" applyFill="1" applyBorder="1" applyAlignment="1" applyProtection="1">
      <alignment horizontal="left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V51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15" sqref="H15"/>
    </sheetView>
  </sheetViews>
  <sheetFormatPr defaultRowHeight="15.75" x14ac:dyDescent="0.25"/>
  <cols>
    <col min="1" max="1" width="7.42578125" style="4" customWidth="1"/>
    <col min="2" max="2" width="43.7109375" style="4" customWidth="1"/>
    <col min="3" max="3" width="14.85546875" style="4" customWidth="1"/>
    <col min="4" max="4" width="14" style="4" customWidth="1"/>
    <col min="5" max="5" width="14.7109375" style="4" customWidth="1"/>
    <col min="6" max="6" width="13.42578125" style="4" customWidth="1"/>
    <col min="7" max="7" width="15.140625" style="4" customWidth="1"/>
    <col min="8" max="8" width="14.7109375" style="4" customWidth="1"/>
    <col min="9" max="9" width="14.42578125" style="4" customWidth="1"/>
    <col min="10" max="10" width="14.5703125" style="4" customWidth="1"/>
    <col min="11" max="15" width="15.42578125" style="4" customWidth="1"/>
    <col min="16" max="16" width="12.7109375" style="4" customWidth="1"/>
    <col min="17" max="19" width="15.42578125" style="4" customWidth="1"/>
    <col min="20" max="20" width="12.85546875" style="4" customWidth="1"/>
    <col min="21" max="21" width="14.5703125" style="4" customWidth="1"/>
    <col min="22" max="22" width="14" style="4" customWidth="1"/>
    <col min="23" max="24" width="9.140625" style="4" customWidth="1"/>
    <col min="25" max="16384" width="9.140625" style="4"/>
  </cols>
  <sheetData>
    <row r="1" spans="1:22" s="3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x14ac:dyDescent="0.25">
      <c r="A2" s="13" t="s">
        <v>118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4" spans="1:22" x14ac:dyDescent="0.25">
      <c r="A4" s="2"/>
      <c r="S4" s="5"/>
      <c r="V4" s="5" t="s">
        <v>85</v>
      </c>
    </row>
    <row r="5" spans="1:22" ht="15.75" customHeight="1" x14ac:dyDescent="0.25">
      <c r="A5" s="14" t="s">
        <v>1</v>
      </c>
      <c r="B5" s="14" t="s">
        <v>2</v>
      </c>
      <c r="C5" s="15" t="s">
        <v>112</v>
      </c>
      <c r="D5" s="16"/>
      <c r="E5" s="16"/>
      <c r="F5" s="16"/>
      <c r="G5" s="16"/>
      <c r="H5" s="16"/>
      <c r="I5" s="16"/>
      <c r="J5" s="17"/>
      <c r="K5" s="18" t="s">
        <v>115</v>
      </c>
      <c r="L5" s="19"/>
      <c r="M5" s="19"/>
      <c r="N5" s="20"/>
      <c r="O5" s="18" t="s">
        <v>116</v>
      </c>
      <c r="P5" s="19"/>
      <c r="Q5" s="19"/>
      <c r="R5" s="20"/>
      <c r="S5" s="18" t="s">
        <v>117</v>
      </c>
      <c r="T5" s="19"/>
      <c r="U5" s="19"/>
      <c r="V5" s="20"/>
    </row>
    <row r="6" spans="1:22" ht="15.75" customHeight="1" x14ac:dyDescent="0.25">
      <c r="A6" s="14"/>
      <c r="B6" s="14"/>
      <c r="C6" s="24" t="s">
        <v>113</v>
      </c>
      <c r="D6" s="24"/>
      <c r="E6" s="24"/>
      <c r="F6" s="24"/>
      <c r="G6" s="25" t="s">
        <v>114</v>
      </c>
      <c r="H6" s="26"/>
      <c r="I6" s="26"/>
      <c r="J6" s="27"/>
      <c r="K6" s="21"/>
      <c r="L6" s="22"/>
      <c r="M6" s="22"/>
      <c r="N6" s="23"/>
      <c r="O6" s="21"/>
      <c r="P6" s="22"/>
      <c r="Q6" s="22"/>
      <c r="R6" s="23"/>
      <c r="S6" s="21"/>
      <c r="T6" s="22"/>
      <c r="U6" s="22"/>
      <c r="V6" s="23"/>
    </row>
    <row r="7" spans="1:22" ht="53.25" customHeight="1" x14ac:dyDescent="0.25">
      <c r="A7" s="14"/>
      <c r="B7" s="14"/>
      <c r="C7" s="6" t="s">
        <v>96</v>
      </c>
      <c r="D7" s="6" t="s">
        <v>93</v>
      </c>
      <c r="E7" s="6" t="s">
        <v>94</v>
      </c>
      <c r="F7" s="6" t="s">
        <v>95</v>
      </c>
      <c r="G7" s="6" t="s">
        <v>96</v>
      </c>
      <c r="H7" s="6" t="s">
        <v>93</v>
      </c>
      <c r="I7" s="6" t="s">
        <v>94</v>
      </c>
      <c r="J7" s="6" t="s">
        <v>95</v>
      </c>
      <c r="K7" s="6" t="s">
        <v>96</v>
      </c>
      <c r="L7" s="6" t="s">
        <v>93</v>
      </c>
      <c r="M7" s="6" t="s">
        <v>94</v>
      </c>
      <c r="N7" s="6" t="s">
        <v>95</v>
      </c>
      <c r="O7" s="6" t="s">
        <v>96</v>
      </c>
      <c r="P7" s="6" t="s">
        <v>93</v>
      </c>
      <c r="Q7" s="6" t="s">
        <v>94</v>
      </c>
      <c r="R7" s="6" t="s">
        <v>95</v>
      </c>
      <c r="S7" s="6" t="s">
        <v>96</v>
      </c>
      <c r="T7" s="6" t="s">
        <v>93</v>
      </c>
      <c r="U7" s="6" t="s">
        <v>94</v>
      </c>
      <c r="V7" s="6" t="s">
        <v>95</v>
      </c>
    </row>
    <row r="8" spans="1:22" ht="14.25" customHeight="1" x14ac:dyDescent="0.25">
      <c r="A8" s="6" t="s">
        <v>86</v>
      </c>
      <c r="B8" s="6" t="s">
        <v>87</v>
      </c>
      <c r="C8" s="6" t="s">
        <v>88</v>
      </c>
      <c r="D8" s="6" t="s">
        <v>89</v>
      </c>
      <c r="E8" s="6" t="s">
        <v>90</v>
      </c>
      <c r="F8" s="6" t="s">
        <v>91</v>
      </c>
      <c r="G8" s="6" t="s">
        <v>92</v>
      </c>
      <c r="H8" s="6" t="s">
        <v>97</v>
      </c>
      <c r="I8" s="6" t="s">
        <v>98</v>
      </c>
      <c r="J8" s="6" t="s">
        <v>99</v>
      </c>
      <c r="K8" s="6" t="s">
        <v>100</v>
      </c>
      <c r="L8" s="6" t="s">
        <v>101</v>
      </c>
      <c r="M8" s="6" t="s">
        <v>102</v>
      </c>
      <c r="N8" s="6" t="s">
        <v>103</v>
      </c>
      <c r="O8" s="6" t="s">
        <v>104</v>
      </c>
      <c r="P8" s="6" t="s">
        <v>105</v>
      </c>
      <c r="Q8" s="6" t="s">
        <v>106</v>
      </c>
      <c r="R8" s="6" t="s">
        <v>107</v>
      </c>
      <c r="S8" s="6" t="s">
        <v>108</v>
      </c>
      <c r="T8" s="6" t="s">
        <v>109</v>
      </c>
      <c r="U8" s="6" t="s">
        <v>110</v>
      </c>
      <c r="V8" s="6" t="s">
        <v>111</v>
      </c>
    </row>
    <row r="9" spans="1:22" x14ac:dyDescent="0.25">
      <c r="A9" s="11" t="s">
        <v>3</v>
      </c>
      <c r="B9" s="12"/>
      <c r="C9" s="7">
        <f t="shared" ref="C9:I9" si="0">SUM(C10:C51)</f>
        <v>127654852.09999996</v>
      </c>
      <c r="D9" s="7">
        <f t="shared" si="0"/>
        <v>7835008.1999999993</v>
      </c>
      <c r="E9" s="7">
        <f t="shared" si="0"/>
        <v>119360383.29999998</v>
      </c>
      <c r="F9" s="7">
        <f t="shared" si="0"/>
        <v>459460.60000000009</v>
      </c>
      <c r="G9" s="7">
        <f t="shared" si="0"/>
        <v>124021525.79999997</v>
      </c>
      <c r="H9" s="7">
        <f t="shared" si="0"/>
        <v>7670912.5999999996</v>
      </c>
      <c r="I9" s="7">
        <f t="shared" si="0"/>
        <v>115961196.29999998</v>
      </c>
      <c r="J9" s="7">
        <f t="shared" ref="J9" si="1">SUM(J10:J51)</f>
        <v>389416.90000000008</v>
      </c>
      <c r="K9" s="7">
        <f>SUM(K10:K51)</f>
        <v>138627318.09999999</v>
      </c>
      <c r="L9" s="7">
        <f>SUM(L10:L51)</f>
        <v>9725366</v>
      </c>
      <c r="M9" s="7">
        <f>SUM(M10:M51)</f>
        <v>128443055.60000002</v>
      </c>
      <c r="N9" s="7">
        <f>SUM(N10:N51)</f>
        <v>458896.5</v>
      </c>
      <c r="O9" s="7">
        <f>SUM(O10:O51)</f>
        <v>125409695.5</v>
      </c>
      <c r="P9" s="7">
        <f t="shared" ref="P9:V9" si="2">SUM(P10:P51)</f>
        <v>6652196.9000000004</v>
      </c>
      <c r="Q9" s="7">
        <f t="shared" si="2"/>
        <v>118347258.2</v>
      </c>
      <c r="R9" s="7">
        <f t="shared" si="2"/>
        <v>410240.4</v>
      </c>
      <c r="S9" s="7">
        <f t="shared" si="2"/>
        <v>125311874.50000001</v>
      </c>
      <c r="T9" s="7">
        <f t="shared" si="2"/>
        <v>6268505.0999999996</v>
      </c>
      <c r="U9" s="7">
        <f t="shared" si="2"/>
        <v>118616719.40000004</v>
      </c>
      <c r="V9" s="7">
        <f t="shared" si="2"/>
        <v>426650</v>
      </c>
    </row>
    <row r="10" spans="1:22" ht="31.5" x14ac:dyDescent="0.25">
      <c r="A10" s="8" t="s">
        <v>4</v>
      </c>
      <c r="B10" s="9" t="s">
        <v>5</v>
      </c>
      <c r="C10" s="1">
        <f>D10+E10+F10</f>
        <v>9082303.8000000007</v>
      </c>
      <c r="D10" s="1">
        <v>682513.3</v>
      </c>
      <c r="E10" s="1">
        <v>8399790.5</v>
      </c>
      <c r="F10" s="1"/>
      <c r="G10" s="1">
        <f>H10+I10+J10</f>
        <v>8619516.7000000011</v>
      </c>
      <c r="H10" s="1">
        <v>663631.69999999995</v>
      </c>
      <c r="I10" s="1">
        <v>7955885.0000000009</v>
      </c>
      <c r="J10" s="1"/>
      <c r="K10" s="1">
        <f>L10+M10+N10</f>
        <v>10239443.300000001</v>
      </c>
      <c r="L10" s="1">
        <v>296317.40000000002</v>
      </c>
      <c r="M10" s="1">
        <v>9943125.9000000004</v>
      </c>
      <c r="N10" s="1"/>
      <c r="O10" s="1">
        <f>P10+Q10+R10</f>
        <v>8204077.4000000004</v>
      </c>
      <c r="P10" s="1"/>
      <c r="Q10" s="1">
        <v>8204077.4000000004</v>
      </c>
      <c r="R10" s="1"/>
      <c r="S10" s="1">
        <f>T10+U10+V10</f>
        <v>8632457.5</v>
      </c>
      <c r="T10" s="1"/>
      <c r="U10" s="1">
        <v>8632457.5</v>
      </c>
      <c r="V10" s="1"/>
    </row>
    <row r="11" spans="1:22" ht="63" x14ac:dyDescent="0.25">
      <c r="A11" s="8" t="s">
        <v>6</v>
      </c>
      <c r="B11" s="9" t="s">
        <v>7</v>
      </c>
      <c r="C11" s="1">
        <f t="shared" ref="C11:C51" si="3">D11+E11+F11</f>
        <v>34416.400000000001</v>
      </c>
      <c r="D11" s="1"/>
      <c r="E11" s="1">
        <v>34416.400000000001</v>
      </c>
      <c r="F11" s="1"/>
      <c r="G11" s="1">
        <f t="shared" ref="G11:G12" si="4">H11+I11+J11</f>
        <v>34194.400000000001</v>
      </c>
      <c r="H11" s="1"/>
      <c r="I11" s="1">
        <v>34194.400000000001</v>
      </c>
      <c r="J11" s="1"/>
      <c r="K11" s="1">
        <f t="shared" ref="K11:K51" si="5">L11+M11+N11</f>
        <v>39789</v>
      </c>
      <c r="L11" s="1"/>
      <c r="M11" s="1">
        <v>39789</v>
      </c>
      <c r="N11" s="1"/>
      <c r="O11" s="1">
        <f>P11+Q11+R11</f>
        <v>36745.599999999999</v>
      </c>
      <c r="P11" s="1"/>
      <c r="Q11" s="1">
        <v>36745.599999999999</v>
      </c>
      <c r="R11" s="1"/>
      <c r="S11" s="1">
        <f>T11+U11+V11</f>
        <v>36745.599999999999</v>
      </c>
      <c r="T11" s="1"/>
      <c r="U11" s="1">
        <v>36745.599999999999</v>
      </c>
      <c r="V11" s="1"/>
    </row>
    <row r="12" spans="1:22" ht="31.5" x14ac:dyDescent="0.25">
      <c r="A12" s="8" t="s">
        <v>8</v>
      </c>
      <c r="B12" s="9" t="s">
        <v>9</v>
      </c>
      <c r="C12" s="1">
        <f t="shared" si="3"/>
        <v>83970.3</v>
      </c>
      <c r="D12" s="1"/>
      <c r="E12" s="1">
        <v>83970.3</v>
      </c>
      <c r="F12" s="1"/>
      <c r="G12" s="1">
        <f t="shared" si="4"/>
        <v>82393.8</v>
      </c>
      <c r="H12" s="1"/>
      <c r="I12" s="1">
        <v>82393.8</v>
      </c>
      <c r="J12" s="1"/>
      <c r="K12" s="1">
        <f t="shared" si="5"/>
        <v>102663</v>
      </c>
      <c r="L12" s="1"/>
      <c r="M12" s="1">
        <v>102663</v>
      </c>
      <c r="N12" s="1"/>
      <c r="O12" s="1">
        <f>P12+Q12+R12</f>
        <v>86893</v>
      </c>
      <c r="P12" s="1"/>
      <c r="Q12" s="1">
        <v>86893</v>
      </c>
      <c r="R12" s="1"/>
      <c r="S12" s="1">
        <f>T12+U12+V12</f>
        <v>86893</v>
      </c>
      <c r="T12" s="1"/>
      <c r="U12" s="10">
        <v>86893</v>
      </c>
      <c r="V12" s="1"/>
    </row>
    <row r="13" spans="1:22" ht="31.5" x14ac:dyDescent="0.25">
      <c r="A13" s="8" t="s">
        <v>10</v>
      </c>
      <c r="B13" s="9" t="s">
        <v>11</v>
      </c>
      <c r="C13" s="1">
        <f t="shared" si="3"/>
        <v>29952143.5</v>
      </c>
      <c r="D13" s="1">
        <v>118830.2</v>
      </c>
      <c r="E13" s="1">
        <v>29832563.300000001</v>
      </c>
      <c r="F13" s="1">
        <v>750</v>
      </c>
      <c r="G13" s="1">
        <f>H13+I13+J13</f>
        <v>29810573.799999993</v>
      </c>
      <c r="H13" s="1">
        <v>117521.7</v>
      </c>
      <c r="I13" s="1">
        <v>29692302.199999996</v>
      </c>
      <c r="J13" s="1">
        <v>749.9</v>
      </c>
      <c r="K13" s="1">
        <f t="shared" si="5"/>
        <v>31737366.400000002</v>
      </c>
      <c r="L13" s="1">
        <v>136409.29999999999</v>
      </c>
      <c r="M13" s="1">
        <v>31600957.100000001</v>
      </c>
      <c r="N13" s="1"/>
      <c r="O13" s="1">
        <f>P13+Q13+R13</f>
        <v>30109140.900000002</v>
      </c>
      <c r="P13" s="1">
        <v>23848.9</v>
      </c>
      <c r="Q13" s="1">
        <v>30085292.000000004</v>
      </c>
      <c r="R13" s="1"/>
      <c r="S13" s="1">
        <f>T13+U13+V13</f>
        <v>30109511.500000004</v>
      </c>
      <c r="T13" s="1">
        <v>24219.499999999996</v>
      </c>
      <c r="U13" s="1">
        <v>30085292.000000004</v>
      </c>
      <c r="V13" s="1"/>
    </row>
    <row r="14" spans="1:22" ht="47.25" x14ac:dyDescent="0.25">
      <c r="A14" s="8" t="s">
        <v>12</v>
      </c>
      <c r="B14" s="9" t="s">
        <v>13</v>
      </c>
      <c r="C14" s="1">
        <f t="shared" si="3"/>
        <v>4851515.9000000004</v>
      </c>
      <c r="D14" s="1">
        <v>1336267.8</v>
      </c>
      <c r="E14" s="1">
        <v>3515248.1</v>
      </c>
      <c r="F14" s="1"/>
      <c r="G14" s="1">
        <f>H14+I14+J14</f>
        <v>4803594.5</v>
      </c>
      <c r="H14" s="1">
        <v>1336167.5</v>
      </c>
      <c r="I14" s="1">
        <v>3467427</v>
      </c>
      <c r="J14" s="1"/>
      <c r="K14" s="1">
        <f t="shared" si="5"/>
        <v>4995699.5999999996</v>
      </c>
      <c r="L14" s="1">
        <v>1168186.8</v>
      </c>
      <c r="M14" s="1">
        <v>3827512.8</v>
      </c>
      <c r="N14" s="1"/>
      <c r="O14" s="1">
        <f>P14+Q14+R14</f>
        <v>4142298.9000000004</v>
      </c>
      <c r="P14" s="1">
        <v>724327.4</v>
      </c>
      <c r="Q14" s="1">
        <v>3417971.5000000005</v>
      </c>
      <c r="R14" s="1"/>
      <c r="S14" s="1">
        <f>T14+U14+V14</f>
        <v>4073719.1000000006</v>
      </c>
      <c r="T14" s="1">
        <v>655747.6</v>
      </c>
      <c r="U14" s="1">
        <v>3417971.5000000005</v>
      </c>
      <c r="V14" s="1"/>
    </row>
    <row r="15" spans="1:22" ht="31.5" x14ac:dyDescent="0.25">
      <c r="A15" s="8" t="s">
        <v>14</v>
      </c>
      <c r="B15" s="9" t="s">
        <v>15</v>
      </c>
      <c r="C15" s="1">
        <f t="shared" si="3"/>
        <v>77282.399999999994</v>
      </c>
      <c r="D15" s="1"/>
      <c r="E15" s="1">
        <v>77282.399999999994</v>
      </c>
      <c r="F15" s="1"/>
      <c r="G15" s="1">
        <f t="shared" ref="G15:G50" si="6">H15+I15+J15</f>
        <v>76649.7</v>
      </c>
      <c r="H15" s="1"/>
      <c r="I15" s="1">
        <v>76649.7</v>
      </c>
      <c r="J15" s="1"/>
      <c r="K15" s="1">
        <f t="shared" si="5"/>
        <v>85242.6</v>
      </c>
      <c r="L15" s="1"/>
      <c r="M15" s="1">
        <v>85242.6</v>
      </c>
      <c r="N15" s="1"/>
      <c r="O15" s="1">
        <f t="shared" ref="O15:O51" si="7">P15+Q15+R15</f>
        <v>80366.899999999994</v>
      </c>
      <c r="P15" s="1"/>
      <c r="Q15" s="1">
        <v>80366.899999999994</v>
      </c>
      <c r="R15" s="1"/>
      <c r="S15" s="1">
        <f t="shared" ref="S15:S51" si="8">T15+U15+V15</f>
        <v>80366.899999999994</v>
      </c>
      <c r="T15" s="1"/>
      <c r="U15" s="1">
        <v>80366.899999999994</v>
      </c>
      <c r="V15" s="1"/>
    </row>
    <row r="16" spans="1:22" ht="63" x14ac:dyDescent="0.25">
      <c r="A16" s="8" t="s">
        <v>16</v>
      </c>
      <c r="B16" s="9" t="s">
        <v>17</v>
      </c>
      <c r="C16" s="1">
        <f t="shared" si="3"/>
        <v>37557.599999999999</v>
      </c>
      <c r="D16" s="1"/>
      <c r="E16" s="1">
        <v>37557.599999999999</v>
      </c>
      <c r="F16" s="1"/>
      <c r="G16" s="1">
        <f t="shared" si="6"/>
        <v>36435.300000000003</v>
      </c>
      <c r="H16" s="1"/>
      <c r="I16" s="1">
        <v>36435.300000000003</v>
      </c>
      <c r="J16" s="1"/>
      <c r="K16" s="1">
        <f t="shared" si="5"/>
        <v>40295.699999999997</v>
      </c>
      <c r="L16" s="1"/>
      <c r="M16" s="1">
        <v>40295.699999999997</v>
      </c>
      <c r="N16" s="1"/>
      <c r="O16" s="1">
        <f t="shared" si="7"/>
        <v>40295.699999999997</v>
      </c>
      <c r="P16" s="1"/>
      <c r="Q16" s="1">
        <v>40295.699999999997</v>
      </c>
      <c r="R16" s="1"/>
      <c r="S16" s="1">
        <f t="shared" si="8"/>
        <v>40295.699999999997</v>
      </c>
      <c r="T16" s="1"/>
      <c r="U16" s="1">
        <v>40295.699999999997</v>
      </c>
      <c r="V16" s="1"/>
    </row>
    <row r="17" spans="1:22" ht="31.5" x14ac:dyDescent="0.25">
      <c r="A17" s="8" t="s">
        <v>18</v>
      </c>
      <c r="B17" s="9" t="s">
        <v>19</v>
      </c>
      <c r="C17" s="1">
        <f t="shared" si="3"/>
        <v>4570816.9000000004</v>
      </c>
      <c r="D17" s="1">
        <v>39530.5</v>
      </c>
      <c r="E17" s="1">
        <v>4531286.4000000004</v>
      </c>
      <c r="F17" s="1"/>
      <c r="G17" s="1">
        <f t="shared" si="6"/>
        <v>4432928.4000000004</v>
      </c>
      <c r="H17" s="1">
        <v>39307.4</v>
      </c>
      <c r="I17" s="1">
        <v>4393621</v>
      </c>
      <c r="J17" s="1"/>
      <c r="K17" s="1">
        <f t="shared" si="5"/>
        <v>4786651.3999999994</v>
      </c>
      <c r="L17" s="1">
        <v>39141.599999999999</v>
      </c>
      <c r="M17" s="1">
        <v>4747509.8</v>
      </c>
      <c r="N17" s="1"/>
      <c r="O17" s="1">
        <f t="shared" si="7"/>
        <v>4486436.8</v>
      </c>
      <c r="P17" s="1">
        <v>26545</v>
      </c>
      <c r="Q17" s="1">
        <v>4459891.8</v>
      </c>
      <c r="R17" s="1"/>
      <c r="S17" s="1">
        <f t="shared" si="8"/>
        <v>4486878.2</v>
      </c>
      <c r="T17" s="1">
        <v>26986.3</v>
      </c>
      <c r="U17" s="1">
        <v>4459891.9000000004</v>
      </c>
      <c r="V17" s="1"/>
    </row>
    <row r="18" spans="1:22" ht="31.5" x14ac:dyDescent="0.25">
      <c r="A18" s="8" t="s">
        <v>20</v>
      </c>
      <c r="B18" s="9" t="s">
        <v>21</v>
      </c>
      <c r="C18" s="1">
        <f t="shared" si="3"/>
        <v>1107955.3</v>
      </c>
      <c r="D18" s="1"/>
      <c r="E18" s="1">
        <v>1107955.3</v>
      </c>
      <c r="F18" s="1"/>
      <c r="G18" s="1">
        <f t="shared" si="6"/>
        <v>960647.9</v>
      </c>
      <c r="H18" s="1"/>
      <c r="I18" s="1">
        <v>960647.9</v>
      </c>
      <c r="J18" s="1"/>
      <c r="K18" s="1">
        <f t="shared" si="5"/>
        <v>1445218.6</v>
      </c>
      <c r="L18" s="1">
        <v>75365</v>
      </c>
      <c r="M18" s="1">
        <v>1369853.6</v>
      </c>
      <c r="N18" s="1"/>
      <c r="O18" s="1">
        <f t="shared" si="7"/>
        <v>1448840.4000000001</v>
      </c>
      <c r="P18" s="1">
        <v>233484.79999999999</v>
      </c>
      <c r="Q18" s="1">
        <v>1215355.6000000001</v>
      </c>
      <c r="R18" s="1"/>
      <c r="S18" s="1">
        <f t="shared" si="8"/>
        <v>1214970.0999999999</v>
      </c>
      <c r="T18" s="1">
        <v>79564.399999999994</v>
      </c>
      <c r="U18" s="1">
        <v>1135405.7</v>
      </c>
      <c r="V18" s="1"/>
    </row>
    <row r="19" spans="1:22" ht="47.25" x14ac:dyDescent="0.25">
      <c r="A19" s="8" t="s">
        <v>22</v>
      </c>
      <c r="B19" s="9" t="s">
        <v>23</v>
      </c>
      <c r="C19" s="1">
        <f t="shared" si="3"/>
        <v>93646</v>
      </c>
      <c r="D19" s="1">
        <v>35104</v>
      </c>
      <c r="E19" s="1">
        <v>58542</v>
      </c>
      <c r="F19" s="1"/>
      <c r="G19" s="1">
        <f t="shared" si="6"/>
        <v>89305.7</v>
      </c>
      <c r="H19" s="1">
        <v>35104</v>
      </c>
      <c r="I19" s="1">
        <v>54201.7</v>
      </c>
      <c r="J19" s="1"/>
      <c r="K19" s="1">
        <f t="shared" si="5"/>
        <v>96964</v>
      </c>
      <c r="L19" s="1">
        <v>35104</v>
      </c>
      <c r="M19" s="1">
        <v>61860</v>
      </c>
      <c r="N19" s="1"/>
      <c r="O19" s="1">
        <f t="shared" si="7"/>
        <v>185198.9</v>
      </c>
      <c r="P19" s="1">
        <v>23338.9</v>
      </c>
      <c r="Q19" s="1">
        <v>161860</v>
      </c>
      <c r="R19" s="1"/>
      <c r="S19" s="1">
        <f t="shared" si="8"/>
        <v>244230.9</v>
      </c>
      <c r="T19" s="1">
        <v>82370.899999999994</v>
      </c>
      <c r="U19" s="1">
        <v>161860</v>
      </c>
      <c r="V19" s="1"/>
    </row>
    <row r="20" spans="1:22" ht="31.5" x14ac:dyDescent="0.25">
      <c r="A20" s="8" t="s">
        <v>24</v>
      </c>
      <c r="B20" s="9" t="s">
        <v>25</v>
      </c>
      <c r="C20" s="1">
        <f t="shared" si="3"/>
        <v>2695329.0999999996</v>
      </c>
      <c r="D20" s="1"/>
      <c r="E20" s="1">
        <v>2316038.7999999998</v>
      </c>
      <c r="F20" s="1">
        <v>379290.30000000005</v>
      </c>
      <c r="G20" s="1">
        <f t="shared" si="6"/>
        <v>2630411.5999999996</v>
      </c>
      <c r="H20" s="1"/>
      <c r="I20" s="1">
        <v>2275399.2999999998</v>
      </c>
      <c r="J20" s="1">
        <v>355012.30000000005</v>
      </c>
      <c r="K20" s="1">
        <f t="shared" si="5"/>
        <v>3235792.6</v>
      </c>
      <c r="L20" s="1"/>
      <c r="M20" s="1">
        <v>2841330.7</v>
      </c>
      <c r="N20" s="1">
        <v>394461.9</v>
      </c>
      <c r="O20" s="1">
        <f t="shared" si="7"/>
        <v>2788330.1</v>
      </c>
      <c r="P20" s="1"/>
      <c r="Q20" s="1">
        <v>2378089.7000000002</v>
      </c>
      <c r="R20" s="1">
        <v>410240.4</v>
      </c>
      <c r="S20" s="1">
        <f t="shared" si="8"/>
        <v>2804739.7</v>
      </c>
      <c r="T20" s="1"/>
      <c r="U20" s="1">
        <v>2378089.7000000002</v>
      </c>
      <c r="V20" s="1">
        <v>426650</v>
      </c>
    </row>
    <row r="21" spans="1:22" ht="47.25" x14ac:dyDescent="0.25">
      <c r="A21" s="8" t="s">
        <v>26</v>
      </c>
      <c r="B21" s="9" t="s">
        <v>27</v>
      </c>
      <c r="C21" s="1">
        <f t="shared" si="3"/>
        <v>567421.89999999991</v>
      </c>
      <c r="D21" s="1">
        <v>13122.7</v>
      </c>
      <c r="E21" s="1">
        <v>554299.19999999995</v>
      </c>
      <c r="F21" s="1"/>
      <c r="G21" s="1">
        <f t="shared" si="6"/>
        <v>517597.7</v>
      </c>
      <c r="H21" s="1">
        <v>13122.7</v>
      </c>
      <c r="I21" s="1">
        <v>504475</v>
      </c>
      <c r="J21" s="1"/>
      <c r="K21" s="1">
        <f t="shared" si="5"/>
        <v>1189185</v>
      </c>
      <c r="L21" s="1">
        <v>1604</v>
      </c>
      <c r="M21" s="1">
        <v>1187581</v>
      </c>
      <c r="N21" s="1"/>
      <c r="O21" s="1">
        <f t="shared" si="7"/>
        <v>335552.6</v>
      </c>
      <c r="P21" s="1"/>
      <c r="Q21" s="1">
        <v>335552.6</v>
      </c>
      <c r="R21" s="1"/>
      <c r="S21" s="1">
        <f t="shared" si="8"/>
        <v>192703.5</v>
      </c>
      <c r="T21" s="1"/>
      <c r="U21" s="1">
        <v>192703.5</v>
      </c>
      <c r="V21" s="1"/>
    </row>
    <row r="22" spans="1:22" ht="31.5" x14ac:dyDescent="0.25">
      <c r="A22" s="8" t="s">
        <v>28</v>
      </c>
      <c r="B22" s="9" t="s">
        <v>29</v>
      </c>
      <c r="C22" s="1">
        <f t="shared" si="3"/>
        <v>108422.39999999999</v>
      </c>
      <c r="D22" s="1">
        <v>100422.39999999999</v>
      </c>
      <c r="E22" s="1">
        <v>8000</v>
      </c>
      <c r="F22" s="1"/>
      <c r="G22" s="1">
        <f t="shared" si="6"/>
        <v>108422.29999999999</v>
      </c>
      <c r="H22" s="1">
        <v>100422.39999999999</v>
      </c>
      <c r="I22" s="1">
        <v>7999.9</v>
      </c>
      <c r="J22" s="1"/>
      <c r="K22" s="1">
        <f t="shared" si="5"/>
        <v>112933.2</v>
      </c>
      <c r="L22" s="1">
        <v>104613.2</v>
      </c>
      <c r="M22" s="1">
        <v>8320</v>
      </c>
      <c r="N22" s="1"/>
      <c r="O22" s="1">
        <f t="shared" si="7"/>
        <v>107068.5</v>
      </c>
      <c r="P22" s="1">
        <v>98748.5</v>
      </c>
      <c r="Q22" s="1">
        <v>8320</v>
      </c>
      <c r="R22" s="1"/>
      <c r="S22" s="1">
        <f t="shared" si="8"/>
        <v>90120.5</v>
      </c>
      <c r="T22" s="1">
        <v>81800.5</v>
      </c>
      <c r="U22" s="1">
        <v>8320</v>
      </c>
      <c r="V22" s="1"/>
    </row>
    <row r="23" spans="1:22" ht="47.25" x14ac:dyDescent="0.25">
      <c r="A23" s="8" t="s">
        <v>30</v>
      </c>
      <c r="B23" s="9" t="s">
        <v>31</v>
      </c>
      <c r="C23" s="1">
        <f t="shared" si="3"/>
        <v>14876.1</v>
      </c>
      <c r="D23" s="1"/>
      <c r="E23" s="1">
        <v>14876.1</v>
      </c>
      <c r="F23" s="1"/>
      <c r="G23" s="1">
        <f t="shared" si="6"/>
        <v>14276.2</v>
      </c>
      <c r="H23" s="1"/>
      <c r="I23" s="1">
        <v>14276.2</v>
      </c>
      <c r="J23" s="1"/>
      <c r="K23" s="1">
        <f t="shared" si="5"/>
        <v>15471.2</v>
      </c>
      <c r="L23" s="1"/>
      <c r="M23" s="1">
        <v>15471.2</v>
      </c>
      <c r="N23" s="1"/>
      <c r="O23" s="1">
        <f t="shared" si="7"/>
        <v>15471.2</v>
      </c>
      <c r="P23" s="1"/>
      <c r="Q23" s="1">
        <v>15471.2</v>
      </c>
      <c r="R23" s="1"/>
      <c r="S23" s="1">
        <f t="shared" si="8"/>
        <v>15471.2</v>
      </c>
      <c r="T23" s="1"/>
      <c r="U23" s="1">
        <v>15471.2</v>
      </c>
      <c r="V23" s="1"/>
    </row>
    <row r="24" spans="1:22" ht="47.25" x14ac:dyDescent="0.25">
      <c r="A24" s="8" t="s">
        <v>32</v>
      </c>
      <c r="B24" s="9" t="s">
        <v>33</v>
      </c>
      <c r="C24" s="1">
        <f t="shared" si="3"/>
        <v>62374.5</v>
      </c>
      <c r="D24" s="1"/>
      <c r="E24" s="1">
        <v>62374.5</v>
      </c>
      <c r="F24" s="1"/>
      <c r="G24" s="1">
        <f t="shared" si="6"/>
        <v>12126.3</v>
      </c>
      <c r="H24" s="1"/>
      <c r="I24" s="1">
        <v>12126.3</v>
      </c>
      <c r="J24" s="1"/>
      <c r="K24" s="1">
        <f t="shared" si="5"/>
        <v>70677.399999999994</v>
      </c>
      <c r="L24" s="1"/>
      <c r="M24" s="1">
        <v>70677.399999999994</v>
      </c>
      <c r="N24" s="1"/>
      <c r="O24" s="1">
        <f t="shared" si="7"/>
        <v>22249.9</v>
      </c>
      <c r="P24" s="1"/>
      <c r="Q24" s="1">
        <v>22249.9</v>
      </c>
      <c r="R24" s="1"/>
      <c r="S24" s="1">
        <f t="shared" si="8"/>
        <v>22249.9</v>
      </c>
      <c r="T24" s="1"/>
      <c r="U24" s="1">
        <v>22249.9</v>
      </c>
      <c r="V24" s="1"/>
    </row>
    <row r="25" spans="1:22" ht="31.5" x14ac:dyDescent="0.25">
      <c r="A25" s="8" t="s">
        <v>34</v>
      </c>
      <c r="B25" s="9" t="s">
        <v>35</v>
      </c>
      <c r="C25" s="1">
        <f t="shared" si="3"/>
        <v>606226.9</v>
      </c>
      <c r="D25" s="1"/>
      <c r="E25" s="1">
        <v>606226.9</v>
      </c>
      <c r="F25" s="1"/>
      <c r="G25" s="1">
        <f t="shared" si="6"/>
        <v>566280.5</v>
      </c>
      <c r="H25" s="1"/>
      <c r="I25" s="1">
        <v>566280.5</v>
      </c>
      <c r="J25" s="1"/>
      <c r="K25" s="1">
        <f t="shared" si="5"/>
        <v>528276.30000000005</v>
      </c>
      <c r="L25" s="1"/>
      <c r="M25" s="1">
        <v>528276.30000000005</v>
      </c>
      <c r="N25" s="1"/>
      <c r="O25" s="1">
        <f t="shared" si="7"/>
        <v>522628.3</v>
      </c>
      <c r="P25" s="1"/>
      <c r="Q25" s="1">
        <v>522628.3</v>
      </c>
      <c r="R25" s="1"/>
      <c r="S25" s="1">
        <f t="shared" si="8"/>
        <v>522628.3</v>
      </c>
      <c r="T25" s="1"/>
      <c r="U25" s="1">
        <v>522628.3</v>
      </c>
      <c r="V25" s="1"/>
    </row>
    <row r="26" spans="1:22" ht="31.5" x14ac:dyDescent="0.25">
      <c r="A26" s="8" t="s">
        <v>36</v>
      </c>
      <c r="B26" s="9" t="s">
        <v>37</v>
      </c>
      <c r="C26" s="1">
        <f t="shared" si="3"/>
        <v>626548.6</v>
      </c>
      <c r="D26" s="1"/>
      <c r="E26" s="1">
        <v>626548.6</v>
      </c>
      <c r="F26" s="1"/>
      <c r="G26" s="1">
        <f t="shared" si="6"/>
        <v>626042.80000000005</v>
      </c>
      <c r="H26" s="1"/>
      <c r="I26" s="1">
        <v>626042.80000000005</v>
      </c>
      <c r="J26" s="1"/>
      <c r="K26" s="1">
        <f t="shared" si="5"/>
        <v>1323680.6000000001</v>
      </c>
      <c r="L26" s="1">
        <v>136023</v>
      </c>
      <c r="M26" s="1">
        <v>1187657.6000000001</v>
      </c>
      <c r="N26" s="1"/>
      <c r="O26" s="1">
        <f t="shared" si="7"/>
        <v>1265905.7999999998</v>
      </c>
      <c r="P26" s="1">
        <v>145676.20000000001</v>
      </c>
      <c r="Q26" s="1">
        <v>1120229.5999999999</v>
      </c>
      <c r="R26" s="1"/>
      <c r="S26" s="1">
        <f t="shared" si="8"/>
        <v>1473688.9999999998</v>
      </c>
      <c r="T26" s="1">
        <v>211860.9</v>
      </c>
      <c r="U26" s="1">
        <v>1261828.0999999999</v>
      </c>
      <c r="V26" s="1"/>
    </row>
    <row r="27" spans="1:22" ht="31.5" x14ac:dyDescent="0.25">
      <c r="A27" s="8" t="s">
        <v>38</v>
      </c>
      <c r="B27" s="9" t="s">
        <v>39</v>
      </c>
      <c r="C27" s="1">
        <f t="shared" si="3"/>
        <v>2886248.9</v>
      </c>
      <c r="D27" s="1">
        <v>24483.599999999999</v>
      </c>
      <c r="E27" s="1">
        <v>2861765.3</v>
      </c>
      <c r="F27" s="1"/>
      <c r="G27" s="1">
        <f t="shared" si="6"/>
        <v>2642416.2000000002</v>
      </c>
      <c r="H27" s="1">
        <v>24483.599999999999</v>
      </c>
      <c r="I27" s="1">
        <v>2617932.6</v>
      </c>
      <c r="J27" s="1"/>
      <c r="K27" s="1">
        <f t="shared" si="5"/>
        <v>3043771</v>
      </c>
      <c r="L27" s="1">
        <v>67056.399999999994</v>
      </c>
      <c r="M27" s="1">
        <v>2976714.6</v>
      </c>
      <c r="N27" s="1"/>
      <c r="O27" s="1">
        <f t="shared" si="7"/>
        <v>2827705.9</v>
      </c>
      <c r="P27" s="1"/>
      <c r="Q27" s="1">
        <v>2827705.9</v>
      </c>
      <c r="R27" s="1"/>
      <c r="S27" s="1">
        <f t="shared" si="8"/>
        <v>2827705.9</v>
      </c>
      <c r="T27" s="1"/>
      <c r="U27" s="1">
        <v>2827705.9</v>
      </c>
      <c r="V27" s="1"/>
    </row>
    <row r="28" spans="1:22" ht="31.5" x14ac:dyDescent="0.25">
      <c r="A28" s="8" t="s">
        <v>40</v>
      </c>
      <c r="B28" s="9" t="s">
        <v>41</v>
      </c>
      <c r="C28" s="1">
        <f t="shared" si="3"/>
        <v>544960.4</v>
      </c>
      <c r="D28" s="1">
        <v>160745.60000000001</v>
      </c>
      <c r="E28" s="1">
        <v>384214.8</v>
      </c>
      <c r="F28" s="1"/>
      <c r="G28" s="1">
        <f t="shared" si="6"/>
        <v>539098.5</v>
      </c>
      <c r="H28" s="1">
        <v>160745.60000000001</v>
      </c>
      <c r="I28" s="1">
        <v>378352.9</v>
      </c>
      <c r="J28" s="1"/>
      <c r="K28" s="1">
        <f t="shared" si="5"/>
        <v>742432.1</v>
      </c>
      <c r="L28" s="1">
        <v>298674.5</v>
      </c>
      <c r="M28" s="1">
        <v>443757.6</v>
      </c>
      <c r="N28" s="1"/>
      <c r="O28" s="1">
        <f t="shared" si="7"/>
        <v>723390.1</v>
      </c>
      <c r="P28" s="1">
        <v>295708.2</v>
      </c>
      <c r="Q28" s="1">
        <v>427681.89999999997</v>
      </c>
      <c r="R28" s="1"/>
      <c r="S28" s="1">
        <f t="shared" si="8"/>
        <v>723853.89999999991</v>
      </c>
      <c r="T28" s="1">
        <v>296172</v>
      </c>
      <c r="U28" s="1">
        <v>427681.89999999997</v>
      </c>
      <c r="V28" s="1"/>
    </row>
    <row r="29" spans="1:22" ht="31.5" x14ac:dyDescent="0.25">
      <c r="A29" s="8" t="s">
        <v>42</v>
      </c>
      <c r="B29" s="9" t="s">
        <v>43</v>
      </c>
      <c r="C29" s="1">
        <f t="shared" si="3"/>
        <v>1985702</v>
      </c>
      <c r="D29" s="1">
        <v>70153.8</v>
      </c>
      <c r="E29" s="1">
        <v>1915548.2</v>
      </c>
      <c r="F29" s="1"/>
      <c r="G29" s="1">
        <f t="shared" si="6"/>
        <v>1969400.9</v>
      </c>
      <c r="H29" s="1">
        <v>70153.8</v>
      </c>
      <c r="I29" s="1">
        <v>1899247.0999999999</v>
      </c>
      <c r="J29" s="1"/>
      <c r="K29" s="1">
        <f t="shared" si="5"/>
        <v>2120994.9</v>
      </c>
      <c r="L29" s="1">
        <v>74514.899999999994</v>
      </c>
      <c r="M29" s="1">
        <v>2046480</v>
      </c>
      <c r="O29" s="1">
        <f>P29+Q29+R29</f>
        <v>1961180.2999999998</v>
      </c>
      <c r="P29" s="1">
        <v>75369.2</v>
      </c>
      <c r="Q29" s="1">
        <v>1885811.0999999999</v>
      </c>
      <c r="R29" s="1"/>
      <c r="S29" s="1">
        <f t="shared" si="8"/>
        <v>1963864.2999999998</v>
      </c>
      <c r="T29" s="1">
        <v>78053.2</v>
      </c>
      <c r="U29" s="1">
        <v>1885811.0999999999</v>
      </c>
      <c r="V29" s="1"/>
    </row>
    <row r="30" spans="1:22" ht="31.5" x14ac:dyDescent="0.25">
      <c r="A30" s="8" t="s">
        <v>44</v>
      </c>
      <c r="B30" s="9" t="s">
        <v>45</v>
      </c>
      <c r="C30" s="1">
        <f t="shared" si="3"/>
        <v>1475627.2</v>
      </c>
      <c r="D30" s="1">
        <v>413660.5</v>
      </c>
      <c r="E30" s="1">
        <v>1061966.7</v>
      </c>
      <c r="F30" s="1"/>
      <c r="G30" s="1">
        <f t="shared" si="6"/>
        <v>1465417.9</v>
      </c>
      <c r="H30" s="1">
        <v>409240.5</v>
      </c>
      <c r="I30" s="1">
        <v>1056177.3999999999</v>
      </c>
      <c r="J30" s="1"/>
      <c r="K30" s="1">
        <f t="shared" si="5"/>
        <v>1763996.4</v>
      </c>
      <c r="L30" s="1">
        <v>536288.19999999995</v>
      </c>
      <c r="M30" s="1">
        <v>1227708.2</v>
      </c>
      <c r="N30" s="1"/>
      <c r="O30" s="1">
        <f t="shared" si="7"/>
        <v>1718778.7</v>
      </c>
      <c r="P30" s="1">
        <v>581198.5</v>
      </c>
      <c r="Q30" s="1">
        <v>1137580.2</v>
      </c>
      <c r="R30" s="1"/>
      <c r="S30" s="1">
        <f t="shared" si="8"/>
        <v>1737521.4</v>
      </c>
      <c r="T30" s="1">
        <v>599941.19999999995</v>
      </c>
      <c r="U30" s="1">
        <v>1137580.2</v>
      </c>
      <c r="V30" s="1"/>
    </row>
    <row r="31" spans="1:22" ht="31.5" x14ac:dyDescent="0.25">
      <c r="A31" s="8" t="s">
        <v>46</v>
      </c>
      <c r="B31" s="9" t="s">
        <v>47</v>
      </c>
      <c r="C31" s="1">
        <f t="shared" si="3"/>
        <v>385207.7</v>
      </c>
      <c r="D31" s="1"/>
      <c r="E31" s="1">
        <v>385207.7</v>
      </c>
      <c r="F31" s="1"/>
      <c r="G31" s="1">
        <f t="shared" si="6"/>
        <v>368557.7</v>
      </c>
      <c r="H31" s="1"/>
      <c r="I31" s="1">
        <v>368557.7</v>
      </c>
      <c r="J31" s="1"/>
      <c r="K31" s="1">
        <f t="shared" si="5"/>
        <v>558499.69999999995</v>
      </c>
      <c r="L31" s="1"/>
      <c r="M31" s="1">
        <v>558499.69999999995</v>
      </c>
      <c r="N31" s="1"/>
      <c r="O31" s="1">
        <f t="shared" si="7"/>
        <v>438259.7</v>
      </c>
      <c r="P31" s="1"/>
      <c r="Q31" s="1">
        <v>438259.7</v>
      </c>
      <c r="R31" s="1"/>
      <c r="S31" s="1">
        <f t="shared" si="8"/>
        <v>438259.7</v>
      </c>
      <c r="T31" s="1"/>
      <c r="U31" s="1">
        <v>438259.7</v>
      </c>
      <c r="V31" s="1"/>
    </row>
    <row r="32" spans="1:22" ht="47.25" x14ac:dyDescent="0.25">
      <c r="A32" s="8" t="s">
        <v>48</v>
      </c>
      <c r="B32" s="9" t="s">
        <v>49</v>
      </c>
      <c r="C32" s="1">
        <f t="shared" si="3"/>
        <v>5847981.8000000007</v>
      </c>
      <c r="D32" s="1">
        <v>948.4</v>
      </c>
      <c r="E32" s="1">
        <v>5847033.4000000004</v>
      </c>
      <c r="F32" s="1"/>
      <c r="G32" s="1">
        <f t="shared" si="6"/>
        <v>5834728.2999999998</v>
      </c>
      <c r="H32" s="1">
        <v>845.7</v>
      </c>
      <c r="I32" s="1">
        <v>5833882.5999999996</v>
      </c>
      <c r="J32" s="1"/>
      <c r="K32" s="1">
        <f t="shared" si="5"/>
        <v>3023658.7</v>
      </c>
      <c r="L32" s="1">
        <v>39571.4</v>
      </c>
      <c r="M32" s="1">
        <v>2984087.3000000003</v>
      </c>
      <c r="N32" s="1"/>
      <c r="O32" s="1">
        <f t="shared" si="7"/>
        <v>2316525.9000000004</v>
      </c>
      <c r="P32" s="1">
        <v>16307.6</v>
      </c>
      <c r="Q32" s="1">
        <v>2300218.3000000003</v>
      </c>
      <c r="R32" s="1"/>
      <c r="S32" s="1">
        <f t="shared" si="8"/>
        <v>2340952.9000000004</v>
      </c>
      <c r="T32" s="1">
        <v>16307.6</v>
      </c>
      <c r="U32" s="1">
        <v>2324645.3000000003</v>
      </c>
      <c r="V32" s="1"/>
    </row>
    <row r="33" spans="1:22" ht="31.5" x14ac:dyDescent="0.25">
      <c r="A33" s="8" t="s">
        <v>50</v>
      </c>
      <c r="B33" s="9" t="s">
        <v>51</v>
      </c>
      <c r="C33" s="1">
        <f t="shared" si="3"/>
        <v>4667018.1000000015</v>
      </c>
      <c r="D33" s="1">
        <v>11248</v>
      </c>
      <c r="E33" s="1">
        <v>4578600.2000000011</v>
      </c>
      <c r="F33" s="1">
        <v>77169.899999999994</v>
      </c>
      <c r="G33" s="1">
        <f t="shared" si="6"/>
        <v>4276066.0999999996</v>
      </c>
      <c r="H33" s="1">
        <v>11248</v>
      </c>
      <c r="I33" s="1">
        <v>4233413.5999999996</v>
      </c>
      <c r="J33" s="1">
        <v>31404.5</v>
      </c>
      <c r="K33" s="1">
        <f t="shared" si="5"/>
        <v>5399307.7000000002</v>
      </c>
      <c r="L33" s="1">
        <v>18065.5</v>
      </c>
      <c r="M33" s="1">
        <v>5381242.2000000002</v>
      </c>
      <c r="N33" s="1"/>
      <c r="O33" s="1">
        <f t="shared" si="7"/>
        <v>4618853.8</v>
      </c>
      <c r="P33" s="1">
        <v>37435</v>
      </c>
      <c r="Q33" s="1">
        <v>4581418.8</v>
      </c>
      <c r="R33" s="1"/>
      <c r="S33" s="1">
        <f t="shared" si="8"/>
        <v>4633942.7</v>
      </c>
      <c r="T33" s="1">
        <v>52523.9</v>
      </c>
      <c r="U33" s="1">
        <v>4581418.8</v>
      </c>
      <c r="V33" s="1"/>
    </row>
    <row r="34" spans="1:22" ht="47.25" x14ac:dyDescent="0.25">
      <c r="A34" s="8" t="s">
        <v>52</v>
      </c>
      <c r="B34" s="9" t="s">
        <v>53</v>
      </c>
      <c r="C34" s="1">
        <f t="shared" si="3"/>
        <v>408209.1</v>
      </c>
      <c r="D34" s="1">
        <v>15229.8</v>
      </c>
      <c r="E34" s="1">
        <v>392979.3</v>
      </c>
      <c r="F34" s="1"/>
      <c r="G34" s="1">
        <f t="shared" si="6"/>
        <v>408102.5</v>
      </c>
      <c r="H34" s="1">
        <v>15229.599999999999</v>
      </c>
      <c r="I34" s="1">
        <v>392872.9</v>
      </c>
      <c r="J34" s="1"/>
      <c r="K34" s="1">
        <f t="shared" si="5"/>
        <v>598834</v>
      </c>
      <c r="L34" s="1">
        <v>96378.8</v>
      </c>
      <c r="M34" s="1">
        <v>502455.2</v>
      </c>
      <c r="N34" s="1"/>
      <c r="O34" s="1">
        <f t="shared" si="7"/>
        <v>481470.2</v>
      </c>
      <c r="P34" s="1">
        <v>45542.5</v>
      </c>
      <c r="Q34" s="1">
        <v>435927.7</v>
      </c>
      <c r="R34" s="1"/>
      <c r="S34" s="1">
        <f t="shared" si="8"/>
        <v>497245.2</v>
      </c>
      <c r="T34" s="1">
        <v>56317.5</v>
      </c>
      <c r="U34" s="1">
        <v>440927.7</v>
      </c>
      <c r="V34" s="1"/>
    </row>
    <row r="35" spans="1:22" ht="31.5" x14ac:dyDescent="0.25">
      <c r="A35" s="8" t="s">
        <v>54</v>
      </c>
      <c r="B35" s="9" t="s">
        <v>55</v>
      </c>
      <c r="C35" s="1">
        <f t="shared" si="3"/>
        <v>175586.6</v>
      </c>
      <c r="D35" s="1"/>
      <c r="E35" s="1">
        <v>175586.6</v>
      </c>
      <c r="F35" s="1"/>
      <c r="G35" s="1">
        <f t="shared" si="6"/>
        <v>175076.4</v>
      </c>
      <c r="H35" s="1"/>
      <c r="I35" s="1">
        <v>175076.4</v>
      </c>
      <c r="J35" s="1"/>
      <c r="K35" s="1">
        <f t="shared" si="5"/>
        <v>218637.3</v>
      </c>
      <c r="L35" s="1"/>
      <c r="M35" s="1">
        <v>218637.3</v>
      </c>
      <c r="N35" s="1"/>
      <c r="O35" s="1">
        <f t="shared" si="7"/>
        <v>183510.1</v>
      </c>
      <c r="P35" s="1"/>
      <c r="Q35" s="1">
        <v>183510.1</v>
      </c>
      <c r="R35" s="1"/>
      <c r="S35" s="1">
        <f t="shared" si="8"/>
        <v>183510.1</v>
      </c>
      <c r="T35" s="1"/>
      <c r="U35" s="1">
        <v>183510.1</v>
      </c>
      <c r="V35" s="1"/>
    </row>
    <row r="36" spans="1:22" ht="31.5" x14ac:dyDescent="0.25">
      <c r="A36" s="8" t="s">
        <v>56</v>
      </c>
      <c r="B36" s="9" t="s">
        <v>57</v>
      </c>
      <c r="C36" s="1">
        <f t="shared" si="3"/>
        <v>9279266.6999999993</v>
      </c>
      <c r="D36" s="1">
        <v>1154411.6000000001</v>
      </c>
      <c r="E36" s="1">
        <v>8124855.0999999996</v>
      </c>
      <c r="F36" s="1"/>
      <c r="G36" s="1">
        <f t="shared" si="6"/>
        <v>8907248.6999999993</v>
      </c>
      <c r="H36" s="1">
        <v>1154411.3999999997</v>
      </c>
      <c r="I36" s="1">
        <v>7752837.2999999998</v>
      </c>
      <c r="J36" s="1"/>
      <c r="K36" s="1">
        <f t="shared" si="5"/>
        <v>8899550.5999999996</v>
      </c>
      <c r="L36" s="1">
        <v>1531310.5</v>
      </c>
      <c r="M36" s="1">
        <v>7368240.0999999996</v>
      </c>
      <c r="N36" s="1"/>
      <c r="O36" s="1">
        <f t="shared" si="7"/>
        <v>7688736</v>
      </c>
      <c r="P36" s="1">
        <v>416365.8</v>
      </c>
      <c r="Q36" s="1">
        <v>7272370.2000000002</v>
      </c>
      <c r="R36" s="1"/>
      <c r="S36" s="1">
        <f t="shared" si="8"/>
        <v>7333773.0999999996</v>
      </c>
      <c r="T36" s="1">
        <v>134926.79999999999</v>
      </c>
      <c r="U36" s="1">
        <v>7198846.2999999998</v>
      </c>
      <c r="V36" s="1"/>
    </row>
    <row r="37" spans="1:22" ht="31.5" x14ac:dyDescent="0.25">
      <c r="A37" s="8" t="s">
        <v>58</v>
      </c>
      <c r="B37" s="9" t="s">
        <v>59</v>
      </c>
      <c r="C37" s="1">
        <f t="shared" si="3"/>
        <v>60077.5</v>
      </c>
      <c r="D37" s="1"/>
      <c r="E37" s="1">
        <v>60077.5</v>
      </c>
      <c r="F37" s="1"/>
      <c r="G37" s="1">
        <f t="shared" si="6"/>
        <v>59868.9</v>
      </c>
      <c r="H37" s="1"/>
      <c r="I37" s="1">
        <v>59868.9</v>
      </c>
      <c r="J37" s="1"/>
      <c r="K37" s="1">
        <f t="shared" si="5"/>
        <v>69502.3</v>
      </c>
      <c r="L37" s="1">
        <v>2000</v>
      </c>
      <c r="M37" s="1">
        <v>67502.3</v>
      </c>
      <c r="N37" s="1"/>
      <c r="O37" s="1">
        <f t="shared" si="7"/>
        <v>62477.9</v>
      </c>
      <c r="P37" s="1"/>
      <c r="Q37" s="1">
        <v>62477.9</v>
      </c>
      <c r="R37" s="1"/>
      <c r="S37" s="1">
        <f t="shared" si="8"/>
        <v>62477.9</v>
      </c>
      <c r="T37" s="1"/>
      <c r="U37" s="1">
        <v>62477.9</v>
      </c>
      <c r="V37" s="1"/>
    </row>
    <row r="38" spans="1:22" ht="47.25" x14ac:dyDescent="0.25">
      <c r="A38" s="8" t="s">
        <v>60</v>
      </c>
      <c r="B38" s="9" t="s">
        <v>61</v>
      </c>
      <c r="C38" s="1">
        <f t="shared" si="3"/>
        <v>83491.900000000009</v>
      </c>
      <c r="D38" s="1">
        <v>5074.3</v>
      </c>
      <c r="E38" s="1">
        <v>78417.600000000006</v>
      </c>
      <c r="F38" s="1"/>
      <c r="G38" s="1">
        <f t="shared" si="6"/>
        <v>83425.3</v>
      </c>
      <c r="H38" s="1">
        <v>5074.3</v>
      </c>
      <c r="I38" s="1">
        <v>78351</v>
      </c>
      <c r="J38" s="1"/>
      <c r="K38" s="1">
        <f t="shared" si="5"/>
        <v>97508.2</v>
      </c>
      <c r="L38" s="1">
        <v>5369</v>
      </c>
      <c r="M38" s="1">
        <v>92139.199999999997</v>
      </c>
      <c r="N38" s="1"/>
      <c r="O38" s="1">
        <f t="shared" si="7"/>
        <v>87447.3</v>
      </c>
      <c r="P38" s="1">
        <v>5757.7</v>
      </c>
      <c r="Q38" s="1">
        <v>81689.600000000006</v>
      </c>
      <c r="R38" s="1"/>
      <c r="S38" s="1">
        <f t="shared" si="8"/>
        <v>86897.5</v>
      </c>
      <c r="T38" s="1">
        <v>6159.9</v>
      </c>
      <c r="U38" s="1">
        <v>80737.600000000006</v>
      </c>
      <c r="V38" s="1"/>
    </row>
    <row r="39" spans="1:22" ht="31.5" x14ac:dyDescent="0.25">
      <c r="A39" s="8" t="s">
        <v>62</v>
      </c>
      <c r="B39" s="9" t="s">
        <v>63</v>
      </c>
      <c r="C39" s="1">
        <f t="shared" si="3"/>
        <v>5785185.9000000004</v>
      </c>
      <c r="D39" s="1">
        <v>292905.7</v>
      </c>
      <c r="E39" s="1">
        <v>5492280.2000000002</v>
      </c>
      <c r="F39" s="1"/>
      <c r="G39" s="1">
        <f t="shared" si="6"/>
        <v>5543479.0999999996</v>
      </c>
      <c r="H39" s="1">
        <v>289094.59999999998</v>
      </c>
      <c r="I39" s="1">
        <v>5254384.5</v>
      </c>
      <c r="J39" s="1"/>
      <c r="K39" s="1">
        <f t="shared" si="5"/>
        <v>5602260.0999999987</v>
      </c>
      <c r="L39" s="1">
        <v>523421.80000000005</v>
      </c>
      <c r="M39" s="1">
        <v>5014475.6999999993</v>
      </c>
      <c r="N39" s="1">
        <v>64362.6</v>
      </c>
      <c r="O39" s="1">
        <f t="shared" si="7"/>
        <v>4723373.5999999996</v>
      </c>
      <c r="P39" s="1">
        <v>203323.1</v>
      </c>
      <c r="Q39" s="1">
        <v>4520050.5</v>
      </c>
      <c r="R39" s="1"/>
      <c r="S39" s="1">
        <f t="shared" si="8"/>
        <v>5024305.8999999994</v>
      </c>
      <c r="T39" s="1">
        <v>404924.6</v>
      </c>
      <c r="U39" s="1">
        <v>4619381.3</v>
      </c>
      <c r="V39" s="1"/>
    </row>
    <row r="40" spans="1:22" ht="31.5" x14ac:dyDescent="0.25">
      <c r="A40" s="8" t="s">
        <v>64</v>
      </c>
      <c r="B40" s="9" t="s">
        <v>0</v>
      </c>
      <c r="C40" s="1">
        <f t="shared" si="3"/>
        <v>3998627.5</v>
      </c>
      <c r="D40" s="1"/>
      <c r="E40" s="1">
        <v>3998627.5</v>
      </c>
      <c r="F40" s="1"/>
      <c r="G40" s="1">
        <f t="shared" si="6"/>
        <v>3691686.6</v>
      </c>
      <c r="H40" s="1"/>
      <c r="I40" s="1">
        <v>3691686.6</v>
      </c>
      <c r="J40" s="1"/>
      <c r="K40" s="1">
        <f t="shared" si="5"/>
        <v>6857937.5</v>
      </c>
      <c r="L40" s="1"/>
      <c r="M40" s="1">
        <v>6857937.5</v>
      </c>
      <c r="N40" s="1"/>
      <c r="O40" s="1">
        <f t="shared" si="7"/>
        <v>8041142.5999999996</v>
      </c>
      <c r="P40" s="1"/>
      <c r="Q40" s="1">
        <v>8041142.5999999996</v>
      </c>
      <c r="R40" s="1"/>
      <c r="S40" s="1">
        <f t="shared" si="8"/>
        <v>8408432.9000000004</v>
      </c>
      <c r="T40" s="1"/>
      <c r="U40" s="1">
        <v>8408432.9000000004</v>
      </c>
      <c r="V40" s="1"/>
    </row>
    <row r="41" spans="1:22" ht="31.5" x14ac:dyDescent="0.25">
      <c r="A41" s="8" t="s">
        <v>65</v>
      </c>
      <c r="B41" s="9" t="s">
        <v>66</v>
      </c>
      <c r="C41" s="1">
        <f t="shared" si="3"/>
        <v>21477361.800000001</v>
      </c>
      <c r="D41" s="1">
        <v>967999.3</v>
      </c>
      <c r="E41" s="1">
        <v>20509362.5</v>
      </c>
      <c r="F41" s="1"/>
      <c r="G41" s="1">
        <f t="shared" si="6"/>
        <v>20802983.099999998</v>
      </c>
      <c r="H41" s="1">
        <v>942956.7</v>
      </c>
      <c r="I41" s="1">
        <v>19860026.399999999</v>
      </c>
      <c r="J41" s="1"/>
      <c r="K41" s="1">
        <f t="shared" si="5"/>
        <v>24472002.800000001</v>
      </c>
      <c r="L41" s="1">
        <v>1473542.3</v>
      </c>
      <c r="M41" s="1">
        <v>22998460.5</v>
      </c>
      <c r="N41" s="1"/>
      <c r="O41" s="1">
        <f t="shared" si="7"/>
        <v>21053739.599999998</v>
      </c>
      <c r="P41" s="1">
        <v>1035219.2</v>
      </c>
      <c r="Q41" s="1">
        <v>20018520.399999999</v>
      </c>
      <c r="R41" s="1"/>
      <c r="S41" s="1">
        <f t="shared" si="8"/>
        <v>20201142.899999999</v>
      </c>
      <c r="T41" s="1">
        <v>747232.5</v>
      </c>
      <c r="U41" s="1">
        <v>19453910.399999999</v>
      </c>
      <c r="V41" s="1"/>
    </row>
    <row r="42" spans="1:22" ht="31.5" x14ac:dyDescent="0.25">
      <c r="A42" s="8" t="s">
        <v>67</v>
      </c>
      <c r="B42" s="9" t="s">
        <v>68</v>
      </c>
      <c r="C42" s="1">
        <f t="shared" si="3"/>
        <v>12677692.800000001</v>
      </c>
      <c r="D42" s="1">
        <v>2388523</v>
      </c>
      <c r="E42" s="1">
        <v>10286919.4</v>
      </c>
      <c r="F42" s="1">
        <v>2250.4</v>
      </c>
      <c r="G42" s="1">
        <f t="shared" si="6"/>
        <v>12507299.699999999</v>
      </c>
      <c r="H42" s="1">
        <v>2278317.7000000002</v>
      </c>
      <c r="I42" s="1">
        <v>10226731.800000001</v>
      </c>
      <c r="J42" s="1">
        <v>2250.1999999999998</v>
      </c>
      <c r="K42" s="1">
        <f t="shared" si="5"/>
        <v>13653660.800000001</v>
      </c>
      <c r="L42" s="1">
        <v>3066408.4</v>
      </c>
      <c r="M42" s="1">
        <v>10587180.4</v>
      </c>
      <c r="N42" s="1">
        <v>72</v>
      </c>
      <c r="O42" s="1">
        <f t="shared" si="7"/>
        <v>13217603.9</v>
      </c>
      <c r="P42" s="1">
        <v>2664000.4</v>
      </c>
      <c r="Q42" s="1">
        <v>10553603.5</v>
      </c>
      <c r="R42" s="1"/>
      <c r="S42" s="1">
        <f t="shared" si="8"/>
        <v>13332318.6</v>
      </c>
      <c r="T42" s="1">
        <v>2713395.8000000003</v>
      </c>
      <c r="U42" s="1">
        <v>10618922.799999999</v>
      </c>
      <c r="V42" s="1"/>
    </row>
    <row r="43" spans="1:22" ht="31.5" x14ac:dyDescent="0.25">
      <c r="A43" s="8" t="s">
        <v>69</v>
      </c>
      <c r="B43" s="9" t="s">
        <v>70</v>
      </c>
      <c r="C43" s="1">
        <f t="shared" si="3"/>
        <v>57115.199999999997</v>
      </c>
      <c r="D43" s="1"/>
      <c r="E43" s="1">
        <v>57115.199999999997</v>
      </c>
      <c r="F43" s="1"/>
      <c r="G43" s="1">
        <f t="shared" si="6"/>
        <v>56386.7</v>
      </c>
      <c r="H43" s="1"/>
      <c r="I43" s="1">
        <v>56386.7</v>
      </c>
      <c r="J43" s="1"/>
      <c r="K43" s="1">
        <f t="shared" si="5"/>
        <v>63689.599999999999</v>
      </c>
      <c r="L43" s="1"/>
      <c r="M43" s="1">
        <v>63689.599999999999</v>
      </c>
      <c r="N43" s="1"/>
      <c r="O43" s="1">
        <f t="shared" si="7"/>
        <v>61036.5</v>
      </c>
      <c r="P43" s="1"/>
      <c r="Q43" s="1">
        <v>61036.5</v>
      </c>
      <c r="R43" s="1"/>
      <c r="S43" s="1">
        <f t="shared" si="8"/>
        <v>61036.5</v>
      </c>
      <c r="T43" s="1"/>
      <c r="U43" s="1">
        <v>61036.5</v>
      </c>
      <c r="V43" s="1"/>
    </row>
    <row r="44" spans="1:22" ht="47.25" x14ac:dyDescent="0.25">
      <c r="A44" s="8" t="s">
        <v>119</v>
      </c>
      <c r="B44" s="9" t="s">
        <v>120</v>
      </c>
      <c r="C44" s="1">
        <f t="shared" si="3"/>
        <v>5000</v>
      </c>
      <c r="D44" s="1"/>
      <c r="E44" s="1">
        <v>5000</v>
      </c>
      <c r="F44" s="1"/>
      <c r="G44" s="1">
        <f t="shared" si="6"/>
        <v>1977.8</v>
      </c>
      <c r="H44" s="1"/>
      <c r="I44" s="1">
        <v>1977.8</v>
      </c>
      <c r="J44" s="1"/>
      <c r="K44" s="1">
        <f t="shared" si="5"/>
        <v>20467.400000000001</v>
      </c>
      <c r="L44" s="1"/>
      <c r="M44" s="1">
        <v>20467.400000000001</v>
      </c>
      <c r="N44" s="1"/>
      <c r="O44" s="1">
        <f t="shared" si="7"/>
        <v>11037.1</v>
      </c>
      <c r="P44" s="1"/>
      <c r="Q44" s="1">
        <v>11037.1</v>
      </c>
      <c r="R44" s="1"/>
      <c r="S44" s="1">
        <f t="shared" si="8"/>
        <v>11037.1</v>
      </c>
      <c r="T44" s="1"/>
      <c r="U44" s="1">
        <v>11037.1</v>
      </c>
      <c r="V44" s="1"/>
    </row>
    <row r="45" spans="1:22" ht="63" x14ac:dyDescent="0.25">
      <c r="A45" s="8" t="s">
        <v>71</v>
      </c>
      <c r="B45" s="9" t="s">
        <v>72</v>
      </c>
      <c r="C45" s="1">
        <f t="shared" si="3"/>
        <v>551317.29999999993</v>
      </c>
      <c r="D45" s="1">
        <v>558.5</v>
      </c>
      <c r="E45" s="1">
        <v>550758.79999999993</v>
      </c>
      <c r="F45" s="1"/>
      <c r="G45" s="1">
        <f t="shared" si="6"/>
        <v>543230.80000000005</v>
      </c>
      <c r="H45" s="1">
        <v>558.5</v>
      </c>
      <c r="I45" s="1">
        <v>542672.30000000005</v>
      </c>
      <c r="J45" s="1"/>
      <c r="K45" s="1">
        <f t="shared" si="5"/>
        <v>591186.69999999995</v>
      </c>
      <c r="L45" s="1"/>
      <c r="M45" s="1">
        <v>591186.69999999995</v>
      </c>
      <c r="N45" s="1"/>
      <c r="O45" s="1">
        <f t="shared" si="7"/>
        <v>571186.69999999995</v>
      </c>
      <c r="P45" s="1"/>
      <c r="Q45" s="1">
        <v>571186.69999999995</v>
      </c>
      <c r="R45" s="1"/>
      <c r="S45" s="1">
        <f t="shared" si="8"/>
        <v>571186.69999999995</v>
      </c>
      <c r="T45" s="1"/>
      <c r="U45" s="1">
        <v>571186.69999999995</v>
      </c>
      <c r="V45" s="1"/>
    </row>
    <row r="46" spans="1:22" ht="47.25" x14ac:dyDescent="0.25">
      <c r="A46" s="8" t="s">
        <v>73</v>
      </c>
      <c r="B46" s="9" t="s">
        <v>74</v>
      </c>
      <c r="C46" s="1">
        <f t="shared" si="3"/>
        <v>8121.1</v>
      </c>
      <c r="D46" s="1"/>
      <c r="E46" s="1">
        <v>8121.1</v>
      </c>
      <c r="F46" s="1"/>
      <c r="G46" s="1">
        <f t="shared" si="6"/>
        <v>7802.1</v>
      </c>
      <c r="H46" s="1"/>
      <c r="I46" s="1">
        <v>7802.1</v>
      </c>
      <c r="J46" s="1"/>
      <c r="K46" s="1">
        <f t="shared" si="5"/>
        <v>8445.9</v>
      </c>
      <c r="L46" s="1"/>
      <c r="M46" s="1">
        <v>8445.9</v>
      </c>
      <c r="N46" s="1"/>
      <c r="O46" s="1">
        <f t="shared" si="7"/>
        <v>8445.9</v>
      </c>
      <c r="P46" s="1"/>
      <c r="Q46" s="1">
        <v>8445.9</v>
      </c>
      <c r="R46" s="1"/>
      <c r="S46" s="1">
        <f t="shared" si="8"/>
        <v>8445.9</v>
      </c>
      <c r="T46" s="1"/>
      <c r="U46" s="1">
        <v>8445.9</v>
      </c>
      <c r="V46" s="1"/>
    </row>
    <row r="47" spans="1:22" ht="31.5" x14ac:dyDescent="0.25">
      <c r="A47" s="8" t="s">
        <v>75</v>
      </c>
      <c r="B47" s="9" t="s">
        <v>76</v>
      </c>
      <c r="C47" s="1">
        <f t="shared" si="3"/>
        <v>178491.6</v>
      </c>
      <c r="D47" s="1">
        <v>3275.2</v>
      </c>
      <c r="E47" s="1">
        <v>175216.4</v>
      </c>
      <c r="F47" s="1"/>
      <c r="G47" s="1">
        <f t="shared" si="6"/>
        <v>172520.7</v>
      </c>
      <c r="H47" s="1">
        <v>3275.2</v>
      </c>
      <c r="I47" s="1">
        <v>169245.5</v>
      </c>
      <c r="J47" s="1"/>
      <c r="K47" s="1">
        <f t="shared" si="5"/>
        <v>205841.5</v>
      </c>
      <c r="L47" s="1"/>
      <c r="M47" s="1">
        <v>205841.5</v>
      </c>
      <c r="N47" s="1"/>
      <c r="O47" s="1">
        <f t="shared" si="7"/>
        <v>180841.4</v>
      </c>
      <c r="P47" s="1"/>
      <c r="Q47" s="1">
        <v>180841.4</v>
      </c>
      <c r="R47" s="1"/>
      <c r="S47" s="1">
        <f t="shared" si="8"/>
        <v>180841.4</v>
      </c>
      <c r="T47" s="1"/>
      <c r="U47" s="1">
        <v>180841.4</v>
      </c>
      <c r="V47" s="1"/>
    </row>
    <row r="48" spans="1:22" ht="31.5" x14ac:dyDescent="0.25">
      <c r="A48" s="8" t="s">
        <v>77</v>
      </c>
      <c r="B48" s="9" t="s">
        <v>78</v>
      </c>
      <c r="C48" s="1">
        <f t="shared" si="3"/>
        <v>17716.400000000001</v>
      </c>
      <c r="D48" s="1"/>
      <c r="E48" s="1">
        <v>17716.400000000001</v>
      </c>
      <c r="F48" s="1"/>
      <c r="G48" s="1">
        <f t="shared" si="6"/>
        <v>17543.2</v>
      </c>
      <c r="H48" s="1"/>
      <c r="I48" s="1">
        <v>17543.2</v>
      </c>
      <c r="J48" s="1"/>
      <c r="K48" s="1">
        <f t="shared" si="5"/>
        <v>18425.099999999999</v>
      </c>
      <c r="L48" s="1"/>
      <c r="M48" s="1">
        <v>18425.099999999999</v>
      </c>
      <c r="N48" s="1"/>
      <c r="O48" s="1">
        <f t="shared" si="7"/>
        <v>18425.099999999999</v>
      </c>
      <c r="P48" s="1"/>
      <c r="Q48" s="1">
        <v>18425.099999999999</v>
      </c>
      <c r="R48" s="1"/>
      <c r="S48" s="1">
        <f t="shared" si="8"/>
        <v>18425.099999999999</v>
      </c>
      <c r="T48" s="1"/>
      <c r="U48" s="1">
        <v>18425.099999999999</v>
      </c>
      <c r="V48" s="1"/>
    </row>
    <row r="49" spans="1:22" ht="31.5" x14ac:dyDescent="0.25">
      <c r="A49" s="8" t="s">
        <v>79</v>
      </c>
      <c r="B49" s="9" t="s">
        <v>80</v>
      </c>
      <c r="C49" s="1">
        <f t="shared" si="3"/>
        <v>473038.6</v>
      </c>
      <c r="D49" s="1"/>
      <c r="E49" s="1">
        <v>473038.6</v>
      </c>
      <c r="F49" s="1"/>
      <c r="G49" s="1">
        <f t="shared" si="6"/>
        <v>472812.6</v>
      </c>
      <c r="H49" s="1"/>
      <c r="I49" s="1">
        <v>472812.6</v>
      </c>
      <c r="J49" s="1"/>
      <c r="K49" s="1">
        <f t="shared" si="5"/>
        <v>492681.1</v>
      </c>
      <c r="L49" s="1"/>
      <c r="M49" s="1">
        <v>492681.1</v>
      </c>
      <c r="N49" s="1"/>
      <c r="O49" s="1">
        <f t="shared" si="7"/>
        <v>478879.5</v>
      </c>
      <c r="P49" s="1"/>
      <c r="Q49" s="1">
        <v>478879.5</v>
      </c>
      <c r="R49" s="1"/>
      <c r="S49" s="1">
        <f t="shared" si="8"/>
        <v>478879.5</v>
      </c>
      <c r="T49" s="1"/>
      <c r="U49" s="1">
        <v>478879.5</v>
      </c>
      <c r="V49" s="1"/>
    </row>
    <row r="50" spans="1:22" ht="31.5" x14ac:dyDescent="0.25">
      <c r="A50" s="8" t="s">
        <v>81</v>
      </c>
      <c r="B50" s="9" t="s">
        <v>82</v>
      </c>
      <c r="C50" s="1">
        <f t="shared" si="3"/>
        <v>37103.300000000003</v>
      </c>
      <c r="D50" s="1"/>
      <c r="E50" s="1">
        <v>37103.300000000003</v>
      </c>
      <c r="F50" s="1"/>
      <c r="G50" s="1">
        <f t="shared" si="6"/>
        <v>37103.300000000003</v>
      </c>
      <c r="H50" s="1"/>
      <c r="I50" s="1">
        <v>37103.300000000003</v>
      </c>
      <c r="J50" s="1"/>
      <c r="K50" s="1">
        <f t="shared" si="5"/>
        <v>41615.9</v>
      </c>
      <c r="L50" s="1"/>
      <c r="M50" s="1">
        <v>41615.9</v>
      </c>
      <c r="N50" s="1"/>
      <c r="O50" s="1">
        <f t="shared" si="7"/>
        <v>41615.9</v>
      </c>
      <c r="P50" s="1"/>
      <c r="Q50" s="1">
        <v>41615.9</v>
      </c>
      <c r="R50" s="1"/>
      <c r="S50" s="1">
        <f t="shared" si="8"/>
        <v>41615.9</v>
      </c>
      <c r="T50" s="1"/>
      <c r="U50" s="1">
        <v>41615.9</v>
      </c>
      <c r="V50" s="1"/>
    </row>
    <row r="51" spans="1:22" ht="31.5" x14ac:dyDescent="0.25">
      <c r="A51" s="8" t="s">
        <v>83</v>
      </c>
      <c r="B51" s="9" t="s">
        <v>84</v>
      </c>
      <c r="C51" s="1">
        <f t="shared" si="3"/>
        <v>15895.1</v>
      </c>
      <c r="D51" s="1"/>
      <c r="E51" s="1">
        <v>15895.1</v>
      </c>
      <c r="F51" s="1"/>
      <c r="G51" s="1">
        <f>H51+I51+J51</f>
        <v>15895.1</v>
      </c>
      <c r="H51" s="1"/>
      <c r="I51" s="1">
        <v>15895.1</v>
      </c>
      <c r="J51" s="1"/>
      <c r="K51" s="1">
        <f t="shared" si="5"/>
        <v>17060.900000000001</v>
      </c>
      <c r="L51" s="1"/>
      <c r="M51" s="1">
        <v>17060.900000000001</v>
      </c>
      <c r="N51" s="1"/>
      <c r="O51" s="1">
        <f t="shared" si="7"/>
        <v>16530.900000000001</v>
      </c>
      <c r="P51" s="1"/>
      <c r="Q51" s="1">
        <v>16530.900000000001</v>
      </c>
      <c r="R51" s="1"/>
      <c r="S51" s="1">
        <f t="shared" si="8"/>
        <v>16530.900000000001</v>
      </c>
      <c r="T51" s="1"/>
      <c r="U51" s="1">
        <v>16530.900000000001</v>
      </c>
      <c r="V51" s="1"/>
    </row>
  </sheetData>
  <mergeCells count="10">
    <mergeCell ref="A9:B9"/>
    <mergeCell ref="A2:V2"/>
    <mergeCell ref="A5:A7"/>
    <mergeCell ref="B5:B7"/>
    <mergeCell ref="C5:J5"/>
    <mergeCell ref="K5:N6"/>
    <mergeCell ref="O5:R6"/>
    <mergeCell ref="S5:V6"/>
    <mergeCell ref="C6:F6"/>
    <mergeCell ref="G6:J6"/>
  </mergeCells>
  <pageMargins left="0.55118110236220474" right="0.55118110236220474" top="0.78740157480314965" bottom="0.78740157480314965" header="0.51181102362204722" footer="0.51181102362204722"/>
  <pageSetup paperSize="9" scale="4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2018-2020</vt:lpstr>
      <vt:lpstr>'2018-2020'!Заголовки_для_печати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Старостина Рузанна Левоновна</dc:creator>
  <dc:description>POI HSSF rep:2.41.2.134</dc:description>
  <cp:lastModifiedBy>Старостина Рузанна Левоновна</cp:lastModifiedBy>
  <cp:lastPrinted>2019-05-07T14:53:47Z</cp:lastPrinted>
  <dcterms:created xsi:type="dcterms:W3CDTF">2017-05-15T12:14:23Z</dcterms:created>
  <dcterms:modified xsi:type="dcterms:W3CDTF">2019-05-07T14:55:26Z</dcterms:modified>
</cp:coreProperties>
</file>