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Планирование расходов" sheetId="1" r:id="rId1"/>
  </sheets>
  <calcPr calcId="145621"/>
</workbook>
</file>

<file path=xl/calcChain.xml><?xml version="1.0" encoding="utf-8"?>
<calcChain xmlns="http://schemas.openxmlformats.org/spreadsheetml/2006/main">
  <c r="S9" i="1" l="1"/>
  <c r="O9" i="1"/>
  <c r="S45" i="1"/>
  <c r="S46" i="1"/>
  <c r="S47" i="1"/>
  <c r="S48" i="1"/>
  <c r="S49" i="1"/>
  <c r="S50" i="1"/>
  <c r="O45" i="1"/>
  <c r="O46" i="1"/>
  <c r="O47" i="1"/>
  <c r="O48" i="1"/>
  <c r="O49" i="1"/>
  <c r="O50" i="1"/>
  <c r="K45" i="1"/>
  <c r="K46" i="1"/>
  <c r="K47" i="1"/>
  <c r="K48" i="1"/>
  <c r="K49" i="1"/>
  <c r="K50" i="1"/>
  <c r="S44" i="1"/>
  <c r="O44" i="1"/>
  <c r="K44" i="1"/>
  <c r="S43" i="1"/>
  <c r="O43" i="1"/>
  <c r="K43" i="1"/>
  <c r="S42" i="1"/>
  <c r="O42" i="1"/>
  <c r="K42" i="1"/>
  <c r="S41" i="1"/>
  <c r="O41" i="1"/>
  <c r="K41" i="1"/>
  <c r="S40" i="1"/>
  <c r="O40" i="1"/>
  <c r="K40" i="1"/>
  <c r="S39" i="1"/>
  <c r="O39" i="1"/>
  <c r="K39" i="1"/>
  <c r="S38" i="1"/>
  <c r="O38" i="1"/>
  <c r="K38" i="1"/>
  <c r="S37" i="1"/>
  <c r="O37" i="1"/>
  <c r="K37" i="1"/>
  <c r="S36" i="1"/>
  <c r="O36" i="1"/>
  <c r="K36" i="1"/>
  <c r="S35" i="1"/>
  <c r="O35" i="1"/>
  <c r="K35" i="1"/>
  <c r="S34" i="1"/>
  <c r="O34" i="1"/>
  <c r="K34" i="1"/>
  <c r="S33" i="1"/>
  <c r="O33" i="1"/>
  <c r="K33" i="1"/>
  <c r="S32" i="1"/>
  <c r="O32" i="1"/>
  <c r="K32" i="1"/>
  <c r="S31" i="1"/>
  <c r="O31" i="1"/>
  <c r="K31" i="1"/>
  <c r="S30" i="1"/>
  <c r="O30" i="1"/>
  <c r="K30" i="1"/>
  <c r="S29" i="1"/>
  <c r="O29" i="1"/>
  <c r="K29" i="1"/>
  <c r="O28" i="1"/>
  <c r="S28" i="1"/>
  <c r="K28" i="1"/>
  <c r="S27" i="1" l="1"/>
  <c r="O27" i="1"/>
  <c r="K27" i="1"/>
  <c r="S26" i="1"/>
  <c r="O26" i="1"/>
  <c r="K26" i="1"/>
  <c r="K9" i="1" s="1"/>
  <c r="S23" i="1"/>
  <c r="S24" i="1"/>
  <c r="S25" i="1"/>
  <c r="O23" i="1"/>
  <c r="O24" i="1"/>
  <c r="O25" i="1"/>
  <c r="K23" i="1"/>
  <c r="K24" i="1"/>
  <c r="K25" i="1"/>
  <c r="S22" i="1"/>
  <c r="O22" i="1"/>
  <c r="K22" i="1"/>
  <c r="S21" i="1"/>
  <c r="O21" i="1"/>
  <c r="K21" i="1"/>
  <c r="S20" i="1"/>
  <c r="O20" i="1"/>
  <c r="K20" i="1"/>
  <c r="S18" i="1"/>
  <c r="S19" i="1"/>
  <c r="O18" i="1"/>
  <c r="O19" i="1"/>
  <c r="K18" i="1"/>
  <c r="K19" i="1"/>
  <c r="S17" i="1"/>
  <c r="O17" i="1"/>
  <c r="K17" i="1" l="1"/>
  <c r="S15" i="1"/>
  <c r="S16" i="1"/>
  <c r="O15" i="1"/>
  <c r="O16" i="1"/>
  <c r="K15" i="1"/>
  <c r="K16" i="1"/>
  <c r="S14" i="1"/>
  <c r="O14" i="1"/>
  <c r="K14" i="1"/>
  <c r="O13" i="1"/>
  <c r="S13" i="1"/>
  <c r="K13" i="1"/>
  <c r="K12" i="1"/>
  <c r="O12" i="1"/>
  <c r="S12" i="1"/>
  <c r="S11" i="1"/>
  <c r="S10" i="1"/>
  <c r="O11" i="1"/>
  <c r="K11" i="1"/>
  <c r="T9" i="1"/>
  <c r="U9" i="1"/>
  <c r="V9" i="1"/>
  <c r="P9" i="1"/>
  <c r="Q9" i="1"/>
  <c r="R9" i="1"/>
  <c r="O10" i="1"/>
  <c r="K10" i="1"/>
  <c r="L9" i="1"/>
  <c r="M9" i="1"/>
  <c r="N9" i="1"/>
  <c r="G48" i="1"/>
  <c r="C48" i="1"/>
  <c r="G50" i="1"/>
  <c r="G49" i="1"/>
  <c r="G47" i="1"/>
  <c r="C50" i="1"/>
  <c r="C49" i="1"/>
  <c r="C47" i="1"/>
  <c r="G46" i="1"/>
  <c r="C46" i="1"/>
  <c r="G45" i="1"/>
  <c r="C45" i="1"/>
  <c r="G44" i="1"/>
  <c r="C44" i="1"/>
  <c r="G43" i="1"/>
  <c r="C43" i="1"/>
  <c r="G42" i="1"/>
  <c r="C42" i="1"/>
  <c r="G41" i="1"/>
  <c r="C41" i="1"/>
  <c r="G40" i="1"/>
  <c r="C40" i="1"/>
  <c r="G39" i="1"/>
  <c r="C39" i="1"/>
  <c r="G38" i="1"/>
  <c r="C38" i="1"/>
  <c r="G37" i="1"/>
  <c r="C37" i="1"/>
  <c r="G36" i="1"/>
  <c r="C36" i="1"/>
  <c r="G35" i="1"/>
  <c r="C35" i="1"/>
  <c r="G34" i="1"/>
  <c r="C34" i="1"/>
  <c r="G33" i="1"/>
  <c r="C33" i="1"/>
  <c r="G32" i="1"/>
  <c r="C32" i="1"/>
  <c r="G31" i="1"/>
  <c r="C31" i="1"/>
  <c r="G30" i="1"/>
  <c r="C30" i="1"/>
  <c r="G29" i="1"/>
  <c r="C29" i="1"/>
  <c r="G28" i="1"/>
  <c r="C28" i="1"/>
  <c r="G27" i="1"/>
  <c r="H9" i="1"/>
  <c r="C27" i="1"/>
  <c r="G26" i="1"/>
  <c r="C26" i="1"/>
  <c r="G23" i="1"/>
  <c r="G24" i="1"/>
  <c r="G25" i="1"/>
  <c r="C23" i="1"/>
  <c r="C24" i="1"/>
  <c r="C25" i="1"/>
  <c r="G22" i="1"/>
  <c r="C22" i="1"/>
  <c r="D9" i="1"/>
  <c r="G19" i="1"/>
  <c r="G20" i="1"/>
  <c r="G21" i="1"/>
  <c r="C19" i="1"/>
  <c r="C20" i="1"/>
  <c r="C21" i="1"/>
  <c r="G18" i="1"/>
  <c r="C18" i="1"/>
  <c r="G17" i="1"/>
  <c r="C17" i="1"/>
  <c r="G15" i="1"/>
  <c r="G16" i="1"/>
  <c r="C15" i="1"/>
  <c r="C16" i="1"/>
  <c r="G14" i="1"/>
  <c r="C14" i="1"/>
  <c r="G13" i="1"/>
  <c r="C13" i="1"/>
  <c r="I9" i="1"/>
  <c r="J9" i="1"/>
  <c r="G10" i="1"/>
  <c r="E9" i="1"/>
  <c r="F9" i="1"/>
  <c r="C10" i="1"/>
  <c r="C9" i="1" l="1"/>
  <c r="G9" i="1"/>
</calcChain>
</file>

<file path=xl/sharedStrings.xml><?xml version="1.0" encoding="utf-8"?>
<sst xmlns="http://schemas.openxmlformats.org/spreadsheetml/2006/main" count="135" uniqueCount="119">
  <si>
    <t>Комитет финансов Ленинградской области</t>
  </si>
  <si>
    <t>КВСР</t>
  </si>
  <si>
    <t>Наименование КВСР</t>
  </si>
  <si>
    <t>ИТОГО:</t>
  </si>
  <si>
    <t>029</t>
  </si>
  <si>
    <t>Комитет по дорожному хозяйству Ленинградской области</t>
  </si>
  <si>
    <t>047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</si>
  <si>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</si>
  <si>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065</t>
  </si>
  <si>
    <t>Избирательная комиссия Ленинградской области</t>
  </si>
  <si>
    <t>068</t>
  </si>
  <si>
    <t>Комитет общего и профессионального образования Ленинградской области</t>
  </si>
  <si>
    <t>075</t>
  </si>
  <si>
    <t>Комитет по агропромышленному и рыбохозяйственному комплексу Ленинградской области</t>
  </si>
  <si>
    <t>078</t>
  </si>
  <si>
    <t>Контрольно-счетная палата Ленинградской области</t>
  </si>
  <si>
    <t>121</t>
  </si>
  <si>
    <t>Представительство Губернатора и Правительства Ленинградской области при Правительстве Российской Федерации</t>
  </si>
  <si>
    <t>133</t>
  </si>
  <si>
    <t>Управление делами Правительства Ленинградской области</t>
  </si>
  <si>
    <t>252</t>
  </si>
  <si>
    <t>Комитет по связи и информатизации Ленинградской области</t>
  </si>
  <si>
    <t>253</t>
  </si>
  <si>
    <t>управление Ленинградской области по организации и контролю деятельности по обращению с отходами</t>
  </si>
  <si>
    <t>254</t>
  </si>
  <si>
    <t>управление Ленинградской области по транспорту</t>
  </si>
  <si>
    <t>801</t>
  </si>
  <si>
    <t>Ленинградский областной комитет по управлению государственным имуществом</t>
  </si>
  <si>
    <t>931</t>
  </si>
  <si>
    <t>управление записи актов гражданского состояния Ленинградской области</t>
  </si>
  <si>
    <t>949</t>
  </si>
  <si>
    <t>Уполномоченный по защите прав предпринимателей в Ленинградской области</t>
  </si>
  <si>
    <t>950</t>
  </si>
  <si>
    <t>комитет по архитектуре и градостроительству Ленинградской области</t>
  </si>
  <si>
    <t>960</t>
  </si>
  <si>
    <t>Законодательное собрание Ленинградской области</t>
  </si>
  <si>
    <t>961</t>
  </si>
  <si>
    <t>комитет по физической культуре и спорту Ленинградской области</t>
  </si>
  <si>
    <t>962</t>
  </si>
  <si>
    <t>комитет по культуре Ленинградской области</t>
  </si>
  <si>
    <t>970</t>
  </si>
  <si>
    <t>комитет по труду и занятости населения Ленинградской области</t>
  </si>
  <si>
    <t>972</t>
  </si>
  <si>
    <t>Комитет правопорядка и безопасности Ленинградской области</t>
  </si>
  <si>
    <t>974</t>
  </si>
  <si>
    <t>Комитет по природным ресурсам Ленинградской области</t>
  </si>
  <si>
    <t>976</t>
  </si>
  <si>
    <t>Комитет по печати и связям с общественностью Ленинградской области</t>
  </si>
  <si>
    <t>977</t>
  </si>
  <si>
    <t>Комитет экономического развития и инвестиционной деятельности Ленинградской области</t>
  </si>
  <si>
    <t>978</t>
  </si>
  <si>
    <t>Комитет по топливно-энергетическому комплексу Ленинградской области</t>
  </si>
  <si>
    <t>979</t>
  </si>
  <si>
    <t>комитет по развитию малого, среднего бизнеса и потребительского рынка Ленинградской области</t>
  </si>
  <si>
    <t>980</t>
  </si>
  <si>
    <t>комитет Ленинградской области по туризму</t>
  </si>
  <si>
    <t>981</t>
  </si>
  <si>
    <t>комитет по строительству Ленинградской области</t>
  </si>
  <si>
    <t>982</t>
  </si>
  <si>
    <t>Комитет государственного экологического надзора Ленинградской области</t>
  </si>
  <si>
    <t>983</t>
  </si>
  <si>
    <t>комитет по охране, контролю и регулированию использования объектов животного мира Ленинградской области</t>
  </si>
  <si>
    <t>984</t>
  </si>
  <si>
    <t>комитет по жилищно-коммунальному хозяйству Ленинградской области</t>
  </si>
  <si>
    <t>985</t>
  </si>
  <si>
    <t>986</t>
  </si>
  <si>
    <t>Комитет по здравоохранению Ленинградской области</t>
  </si>
  <si>
    <t>987</t>
  </si>
  <si>
    <t>комитет по социальной защите населения Ленинградской области</t>
  </si>
  <si>
    <t>988</t>
  </si>
  <si>
    <t>Архивное управление Ленинградской области</t>
  </si>
  <si>
    <t>990</t>
  </si>
  <si>
    <t>комитет по местному самоуправлению, межнациональным и межконфессиональным отношениям Ленинградской области</t>
  </si>
  <si>
    <t>992</t>
  </si>
  <si>
    <t>управление Ленинградской области по государственному техническому надзору и контролю</t>
  </si>
  <si>
    <t>993</t>
  </si>
  <si>
    <t>комитет по молодежной политике Ленинградской области</t>
  </si>
  <si>
    <t>995</t>
  </si>
  <si>
    <t>Уполномоченный по правам человека в Ленинградской области</t>
  </si>
  <si>
    <t>996</t>
  </si>
  <si>
    <t>Управление ветеринарии Ленинградской области</t>
  </si>
  <si>
    <t>997</t>
  </si>
  <si>
    <t>Комитет государственного заказа Ленинградской области</t>
  </si>
  <si>
    <t>998</t>
  </si>
  <si>
    <t>Уполномоченный по правам ребенка в Ленинградской области</t>
  </si>
  <si>
    <t>тыс.рублей</t>
  </si>
  <si>
    <t>2016 год</t>
  </si>
  <si>
    <t>по плану (уточненный план на 01.01.2017)</t>
  </si>
  <si>
    <t>1</t>
  </si>
  <si>
    <t>2</t>
  </si>
  <si>
    <t>3</t>
  </si>
  <si>
    <t>4</t>
  </si>
  <si>
    <t>5</t>
  </si>
  <si>
    <t>6</t>
  </si>
  <si>
    <t>7</t>
  </si>
  <si>
    <t>ВСПОМОГАТЕЛЬНАЯ ТАБЛИЦА  ДЛЯ  РЕЕСТРА  РАСХОДНЫХ  ОБЯЗАТЕЛЬСТВ  НА 2016-2019 ГОДЫ</t>
  </si>
  <si>
    <t>ФБ</t>
  </si>
  <si>
    <t>ОБ</t>
  </si>
  <si>
    <t>Иные безвозмездные поступления</t>
  </si>
  <si>
    <t>Всего</t>
  </si>
  <si>
    <t>по факту (на 01.01.2017)</t>
  </si>
  <si>
    <t>8</t>
  </si>
  <si>
    <t>9</t>
  </si>
  <si>
    <t>10</t>
  </si>
  <si>
    <t>11</t>
  </si>
  <si>
    <t>12</t>
  </si>
  <si>
    <t>13</t>
  </si>
  <si>
    <t>2017 год
(закон о бюджете от 09.12.2016 №90-оз+24-оз)</t>
  </si>
  <si>
    <t>2018 год
(закон о бюджете от 09.12.2016 №90-оз+24-оз)</t>
  </si>
  <si>
    <t>2019 год
(закон о бюджете от 09.12.2016 №90-оз+24-оз)</t>
  </si>
  <si>
    <t>14</t>
  </si>
  <si>
    <t>15</t>
  </si>
  <si>
    <t>16</t>
  </si>
  <si>
    <t>17</t>
  </si>
  <si>
    <t>18</t>
  </si>
  <si>
    <t>19</t>
  </si>
  <si>
    <t>20</t>
  </si>
  <si>
    <t>21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</si>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</sst>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Border="1" applyAlignment="1" applyProtection="1"/>
    <xf numFmtId="164" fontId="3" fillId="0" borderId="2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2" fillId="0" borderId="0" xfId="0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center"/>
    </xf>
    <xf numFmtId="49" fontId="3" fillId="0" borderId="3" xfId="0" applyNumberFormat="1" applyFont="1" applyBorder="1" applyAlignment="1" applyProtection="1">
      <alignment horizontal="left"/>
    </xf>
    <xf numFmtId="49" fontId="3" fillId="0" borderId="5" xfId="0" applyNumberFormat="1" applyFont="1" applyBorder="1" applyAlignment="1" applyProtection="1">
      <alignment horizontal="left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V50"/>
  <sheetViews>
    <sheetView showGridLines="0" tabSelected="1" zoomScaleNormal="100" workbookViewId="0">
      <selection activeCell="T32" sqref="T32"/>
    </sheetView>
  </sheetViews>
  <sheetFormatPr defaultRowHeight="15.75" x14ac:dyDescent="0.25"/>
  <cols>
    <col min="1" max="1" width="7.42578125" style="1" customWidth="1"/>
    <col min="2" max="2" width="43.7109375" style="1" customWidth="1"/>
    <col min="3" max="3" width="14.85546875" style="1" customWidth="1"/>
    <col min="4" max="4" width="14" style="1" customWidth="1"/>
    <col min="5" max="5" width="14.7109375" style="1" customWidth="1"/>
    <col min="6" max="6" width="13.42578125" style="1" customWidth="1"/>
    <col min="7" max="7" width="15.140625" style="1" customWidth="1"/>
    <col min="8" max="8" width="13.7109375" style="1" customWidth="1"/>
    <col min="9" max="9" width="14.42578125" style="1" customWidth="1"/>
    <col min="10" max="10" width="14.5703125" style="1" customWidth="1"/>
    <col min="11" max="15" width="15.42578125" style="1" customWidth="1"/>
    <col min="16" max="16" width="12.7109375" style="1" customWidth="1"/>
    <col min="17" max="19" width="15.42578125" style="1" customWidth="1"/>
    <col min="20" max="20" width="11.7109375" style="1" customWidth="1"/>
    <col min="21" max="21" width="14.5703125" style="1" customWidth="1"/>
    <col min="22" max="22" width="14" style="1" customWidth="1"/>
    <col min="23" max="24" width="9.140625" style="1" customWidth="1"/>
    <col min="25" max="16384" width="9.140625" style="1"/>
  </cols>
  <sheetData>
    <row r="1" spans="1:22" s="7" customForma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x14ac:dyDescent="0.25">
      <c r="A2" s="12" t="s">
        <v>95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4" spans="1:22" x14ac:dyDescent="0.25">
      <c r="A4" s="2"/>
      <c r="S4" s="10"/>
      <c r="V4" s="10" t="s">
        <v>85</v>
      </c>
    </row>
    <row r="5" spans="1:22" ht="15.75" customHeight="1" x14ac:dyDescent="0.25">
      <c r="A5" s="21" t="s">
        <v>1</v>
      </c>
      <c r="B5" s="21" t="s">
        <v>2</v>
      </c>
      <c r="C5" s="22" t="s">
        <v>86</v>
      </c>
      <c r="D5" s="23"/>
      <c r="E5" s="23"/>
      <c r="F5" s="23"/>
      <c r="G5" s="23"/>
      <c r="H5" s="23"/>
      <c r="I5" s="23"/>
      <c r="J5" s="24"/>
      <c r="K5" s="15" t="s">
        <v>107</v>
      </c>
      <c r="L5" s="16"/>
      <c r="M5" s="16"/>
      <c r="N5" s="17"/>
      <c r="O5" s="15" t="s">
        <v>108</v>
      </c>
      <c r="P5" s="16"/>
      <c r="Q5" s="16"/>
      <c r="R5" s="17"/>
      <c r="S5" s="15" t="s">
        <v>109</v>
      </c>
      <c r="T5" s="16"/>
      <c r="U5" s="16"/>
      <c r="V5" s="17"/>
    </row>
    <row r="6" spans="1:22" ht="15.75" customHeight="1" x14ac:dyDescent="0.25">
      <c r="A6" s="21"/>
      <c r="B6" s="21"/>
      <c r="C6" s="25" t="s">
        <v>87</v>
      </c>
      <c r="D6" s="25"/>
      <c r="E6" s="25"/>
      <c r="F6" s="25"/>
      <c r="G6" s="26" t="s">
        <v>100</v>
      </c>
      <c r="H6" s="27"/>
      <c r="I6" s="27"/>
      <c r="J6" s="28"/>
      <c r="K6" s="18"/>
      <c r="L6" s="19"/>
      <c r="M6" s="19"/>
      <c r="N6" s="20"/>
      <c r="O6" s="18"/>
      <c r="P6" s="19"/>
      <c r="Q6" s="19"/>
      <c r="R6" s="20"/>
      <c r="S6" s="18"/>
      <c r="T6" s="19"/>
      <c r="U6" s="19"/>
      <c r="V6" s="20"/>
    </row>
    <row r="7" spans="1:22" ht="53.25" customHeight="1" x14ac:dyDescent="0.25">
      <c r="A7" s="21"/>
      <c r="B7" s="21"/>
      <c r="C7" s="8" t="s">
        <v>99</v>
      </c>
      <c r="D7" s="9" t="s">
        <v>96</v>
      </c>
      <c r="E7" s="9" t="s">
        <v>97</v>
      </c>
      <c r="F7" s="9" t="s">
        <v>98</v>
      </c>
      <c r="G7" s="9" t="s">
        <v>99</v>
      </c>
      <c r="H7" s="9" t="s">
        <v>96</v>
      </c>
      <c r="I7" s="9" t="s">
        <v>97</v>
      </c>
      <c r="J7" s="9" t="s">
        <v>98</v>
      </c>
      <c r="K7" s="9" t="s">
        <v>99</v>
      </c>
      <c r="L7" s="9" t="s">
        <v>96</v>
      </c>
      <c r="M7" s="9" t="s">
        <v>97</v>
      </c>
      <c r="N7" s="9" t="s">
        <v>98</v>
      </c>
      <c r="O7" s="9" t="s">
        <v>99</v>
      </c>
      <c r="P7" s="9" t="s">
        <v>96</v>
      </c>
      <c r="Q7" s="9" t="s">
        <v>97</v>
      </c>
      <c r="R7" s="9" t="s">
        <v>98</v>
      </c>
      <c r="S7" s="9" t="s">
        <v>99</v>
      </c>
      <c r="T7" s="9" t="s">
        <v>96</v>
      </c>
      <c r="U7" s="9" t="s">
        <v>97</v>
      </c>
      <c r="V7" s="9" t="s">
        <v>98</v>
      </c>
    </row>
    <row r="8" spans="1:22" ht="14.25" customHeight="1" x14ac:dyDescent="0.25">
      <c r="A8" s="8" t="s">
        <v>88</v>
      </c>
      <c r="B8" s="8" t="s">
        <v>89</v>
      </c>
      <c r="C8" s="8" t="s">
        <v>90</v>
      </c>
      <c r="D8" s="9" t="s">
        <v>91</v>
      </c>
      <c r="E8" s="9" t="s">
        <v>92</v>
      </c>
      <c r="F8" s="9" t="s">
        <v>93</v>
      </c>
      <c r="G8" s="9" t="s">
        <v>94</v>
      </c>
      <c r="H8" s="9" t="s">
        <v>101</v>
      </c>
      <c r="I8" s="9" t="s">
        <v>102</v>
      </c>
      <c r="J8" s="9" t="s">
        <v>103</v>
      </c>
      <c r="K8" s="9" t="s">
        <v>104</v>
      </c>
      <c r="L8" s="9" t="s">
        <v>105</v>
      </c>
      <c r="M8" s="9" t="s">
        <v>106</v>
      </c>
      <c r="N8" s="9" t="s">
        <v>110</v>
      </c>
      <c r="O8" s="9" t="s">
        <v>111</v>
      </c>
      <c r="P8" s="9" t="s">
        <v>112</v>
      </c>
      <c r="Q8" s="9" t="s">
        <v>113</v>
      </c>
      <c r="R8" s="9" t="s">
        <v>114</v>
      </c>
      <c r="S8" s="9" t="s">
        <v>115</v>
      </c>
      <c r="T8" s="9" t="s">
        <v>116</v>
      </c>
      <c r="U8" s="9" t="s">
        <v>117</v>
      </c>
      <c r="V8" s="9" t="s">
        <v>118</v>
      </c>
    </row>
    <row r="9" spans="1:22" x14ac:dyDescent="0.25">
      <c r="A9" s="13" t="s">
        <v>3</v>
      </c>
      <c r="B9" s="14"/>
      <c r="C9" s="3">
        <f>SUM(C10:C50)</f>
        <v>114671547.99999999</v>
      </c>
      <c r="D9" s="3">
        <f t="shared" ref="D9:F9" si="0">SUM(D10:D50)</f>
        <v>9467709.5</v>
      </c>
      <c r="E9" s="3">
        <f t="shared" si="0"/>
        <v>103855457.40000002</v>
      </c>
      <c r="F9" s="3">
        <f t="shared" si="0"/>
        <v>1348381.1</v>
      </c>
      <c r="G9" s="3">
        <f>SUM(G10:G50)</f>
        <v>108157301.19999999</v>
      </c>
      <c r="H9" s="3">
        <f t="shared" ref="H9:J9" si="1">SUM(H10:H50)</f>
        <v>9122042.5000000019</v>
      </c>
      <c r="I9" s="3">
        <f t="shared" si="1"/>
        <v>97787155.799999982</v>
      </c>
      <c r="J9" s="3">
        <f t="shared" si="1"/>
        <v>1248102.8999999999</v>
      </c>
      <c r="K9" s="3">
        <f>SUM(K10:K50)</f>
        <v>106162033.5</v>
      </c>
      <c r="L9" s="3">
        <f t="shared" ref="L9:N9" si="2">SUM(L10:L50)</f>
        <v>6104732.1999999993</v>
      </c>
      <c r="M9" s="3">
        <f t="shared" si="2"/>
        <v>99490671.900000006</v>
      </c>
      <c r="N9" s="3">
        <f t="shared" si="2"/>
        <v>566629.4</v>
      </c>
      <c r="O9" s="3">
        <f>SUM(O10:O50)</f>
        <v>97772438.000000015</v>
      </c>
      <c r="P9" s="3">
        <f t="shared" ref="P9:R9" si="3">SUM(P10:P50)</f>
        <v>3306075.1</v>
      </c>
      <c r="Q9" s="3">
        <f t="shared" si="3"/>
        <v>94466362.900000006</v>
      </c>
      <c r="R9" s="3">
        <f t="shared" si="3"/>
        <v>0</v>
      </c>
      <c r="S9" s="3">
        <f t="shared" ref="S9:V9" si="4">SUM(S10:S50)</f>
        <v>101364770.69999999</v>
      </c>
      <c r="T9" s="3">
        <f t="shared" si="4"/>
        <v>3313684.5</v>
      </c>
      <c r="U9" s="3">
        <f t="shared" si="4"/>
        <v>98051086.200000003</v>
      </c>
      <c r="V9" s="3">
        <f t="shared" si="4"/>
        <v>0</v>
      </c>
    </row>
    <row r="10" spans="1:22" ht="31.5" x14ac:dyDescent="0.25">
      <c r="A10" s="4" t="s">
        <v>4</v>
      </c>
      <c r="B10" s="5" t="s">
        <v>5</v>
      </c>
      <c r="C10" s="6">
        <f>D10+E10+F10</f>
        <v>11943139.900000002</v>
      </c>
      <c r="D10" s="6">
        <v>2243545.9000000004</v>
      </c>
      <c r="E10" s="6">
        <v>9699594.0000000019</v>
      </c>
      <c r="F10" s="6">
        <v>0</v>
      </c>
      <c r="G10" s="6">
        <f>H10+I10+J10</f>
        <v>9719768.9000000004</v>
      </c>
      <c r="H10" s="6">
        <v>1924647.4</v>
      </c>
      <c r="I10" s="6">
        <v>7795121.5</v>
      </c>
      <c r="J10" s="6">
        <v>0</v>
      </c>
      <c r="K10" s="6">
        <f>L10+M10+N10</f>
        <v>9195114.2000000011</v>
      </c>
      <c r="L10" s="6">
        <v>33742.9</v>
      </c>
      <c r="M10" s="6">
        <v>9161371.3000000007</v>
      </c>
      <c r="N10" s="6">
        <v>0</v>
      </c>
      <c r="O10" s="6">
        <f>P10+Q10+R10</f>
        <v>7812392.5999999996</v>
      </c>
      <c r="P10" s="6">
        <v>0</v>
      </c>
      <c r="Q10" s="6">
        <v>7812392.5999999996</v>
      </c>
      <c r="R10" s="6">
        <v>0</v>
      </c>
      <c r="S10" s="6">
        <f>T10+U10+V10</f>
        <v>7905810.7999999998</v>
      </c>
      <c r="T10" s="6">
        <v>0</v>
      </c>
      <c r="U10" s="6">
        <v>7905810.7999999998</v>
      </c>
      <c r="V10" s="6">
        <v>0</v>
      </c>
    </row>
    <row r="11" spans="1:22" ht="63" x14ac:dyDescent="0.25">
      <c r="A11" s="4" t="s">
        <v>6</v>
      </c>
      <c r="B11" s="5" t="s">
        <v>7</v>
      </c>
      <c r="C11" s="6">
        <v>11095.6</v>
      </c>
      <c r="D11" s="6">
        <v>0</v>
      </c>
      <c r="E11" s="6">
        <v>11095.6</v>
      </c>
      <c r="F11" s="6">
        <v>0</v>
      </c>
      <c r="G11" s="6">
        <v>10987</v>
      </c>
      <c r="H11" s="6">
        <v>0</v>
      </c>
      <c r="I11" s="6">
        <v>10987</v>
      </c>
      <c r="J11" s="6">
        <v>0</v>
      </c>
      <c r="K11" s="6">
        <f>L11+M11+N11</f>
        <v>11952.6</v>
      </c>
      <c r="L11" s="6">
        <v>0</v>
      </c>
      <c r="M11" s="6">
        <v>11952.6</v>
      </c>
      <c r="N11" s="6">
        <v>0</v>
      </c>
      <c r="O11" s="6">
        <f>P11+Q11+R11</f>
        <v>12239.5</v>
      </c>
      <c r="P11" s="6">
        <v>0</v>
      </c>
      <c r="Q11" s="6">
        <v>12239.5</v>
      </c>
      <c r="R11" s="6">
        <v>0</v>
      </c>
      <c r="S11" s="6">
        <f>T11+U11+V11</f>
        <v>12680.1</v>
      </c>
      <c r="T11" s="6">
        <v>0</v>
      </c>
      <c r="U11" s="6">
        <v>12680.1</v>
      </c>
      <c r="V11" s="6">
        <v>0</v>
      </c>
    </row>
    <row r="12" spans="1:22" ht="31.5" x14ac:dyDescent="0.25">
      <c r="A12" s="4" t="s">
        <v>8</v>
      </c>
      <c r="B12" s="5" t="s">
        <v>9</v>
      </c>
      <c r="C12" s="6">
        <v>123286.39999999999</v>
      </c>
      <c r="D12" s="6">
        <v>0</v>
      </c>
      <c r="E12" s="6">
        <v>123286.39999999999</v>
      </c>
      <c r="F12" s="6">
        <v>0</v>
      </c>
      <c r="G12" s="6">
        <v>122996.8</v>
      </c>
      <c r="H12" s="6">
        <v>0</v>
      </c>
      <c r="I12" s="6">
        <v>122996.8</v>
      </c>
      <c r="J12" s="6">
        <v>0</v>
      </c>
      <c r="K12" s="6">
        <f>L12+M12+N12</f>
        <v>83257.3</v>
      </c>
      <c r="L12" s="6">
        <v>0</v>
      </c>
      <c r="M12" s="6">
        <v>83257.3</v>
      </c>
      <c r="N12" s="6">
        <v>0</v>
      </c>
      <c r="O12" s="6">
        <f>P12+Q12+R12</f>
        <v>85255.5</v>
      </c>
      <c r="P12" s="6">
        <v>0</v>
      </c>
      <c r="Q12" s="6">
        <v>85255.5</v>
      </c>
      <c r="R12" s="6">
        <v>0</v>
      </c>
      <c r="S12" s="6">
        <f>T12+U12+V12</f>
        <v>88324.7</v>
      </c>
      <c r="T12" s="6">
        <v>0</v>
      </c>
      <c r="U12" s="6">
        <v>88324.7</v>
      </c>
      <c r="V12" s="6">
        <v>0</v>
      </c>
    </row>
    <row r="13" spans="1:22" ht="31.5" x14ac:dyDescent="0.25">
      <c r="A13" s="4" t="s">
        <v>10</v>
      </c>
      <c r="B13" s="5" t="s">
        <v>11</v>
      </c>
      <c r="C13" s="6">
        <f>D13+E13+F13</f>
        <v>25431549.500000004</v>
      </c>
      <c r="D13" s="6">
        <v>51606.1</v>
      </c>
      <c r="E13" s="6">
        <v>25280492.800000001</v>
      </c>
      <c r="F13" s="6">
        <v>99450.6</v>
      </c>
      <c r="G13" s="6">
        <f>H13+I13+J13</f>
        <v>25350656</v>
      </c>
      <c r="H13" s="6">
        <v>50731</v>
      </c>
      <c r="I13" s="6">
        <v>25200474.399999999</v>
      </c>
      <c r="J13" s="6">
        <v>99450.6</v>
      </c>
      <c r="K13" s="6">
        <f>L13+M13+N13</f>
        <v>24306162.300000001</v>
      </c>
      <c r="L13" s="6">
        <v>41984.800000000003</v>
      </c>
      <c r="M13" s="6">
        <v>24264177.5</v>
      </c>
      <c r="N13" s="6">
        <v>0</v>
      </c>
      <c r="O13" s="6">
        <f>P13+Q13+R13</f>
        <v>25600723.800000001</v>
      </c>
      <c r="P13" s="6">
        <v>9350.7999999999993</v>
      </c>
      <c r="Q13" s="6">
        <v>25591373</v>
      </c>
      <c r="R13" s="6">
        <v>0</v>
      </c>
      <c r="S13" s="6">
        <f>T13+U13+V13</f>
        <v>27646154</v>
      </c>
      <c r="T13" s="6">
        <v>9350.7999999999993</v>
      </c>
      <c r="U13" s="6">
        <v>27636803.199999999</v>
      </c>
      <c r="V13" s="6">
        <v>0</v>
      </c>
    </row>
    <row r="14" spans="1:22" ht="47.25" x14ac:dyDescent="0.25">
      <c r="A14" s="4" t="s">
        <v>12</v>
      </c>
      <c r="B14" s="5" t="s">
        <v>13</v>
      </c>
      <c r="C14" s="6">
        <f>D14+E14+F14</f>
        <v>4724628.0999999996</v>
      </c>
      <c r="D14" s="6">
        <v>1637831.2</v>
      </c>
      <c r="E14" s="6">
        <v>3086796.9</v>
      </c>
      <c r="F14" s="6">
        <v>0</v>
      </c>
      <c r="G14" s="6">
        <f>H14+I14+J14</f>
        <v>4720509</v>
      </c>
      <c r="H14" s="6">
        <v>1635805.8</v>
      </c>
      <c r="I14" s="6">
        <v>3084703.2</v>
      </c>
      <c r="J14" s="6">
        <v>0</v>
      </c>
      <c r="K14" s="6">
        <f>L14+M14+N14</f>
        <v>4498484.0999999996</v>
      </c>
      <c r="L14" s="6">
        <v>1620706.4</v>
      </c>
      <c r="M14" s="6">
        <v>2877777.7</v>
      </c>
      <c r="N14" s="6">
        <v>0</v>
      </c>
      <c r="O14" s="6">
        <f>P14+Q14+R14</f>
        <v>2773173.3</v>
      </c>
      <c r="P14" s="6">
        <v>0</v>
      </c>
      <c r="Q14" s="6">
        <v>2773173.3</v>
      </c>
      <c r="R14" s="6">
        <v>0</v>
      </c>
      <c r="S14" s="6">
        <f>T14+U14+V14</f>
        <v>2858114</v>
      </c>
      <c r="T14" s="6">
        <v>0</v>
      </c>
      <c r="U14" s="6">
        <v>2858114</v>
      </c>
      <c r="V14" s="6">
        <v>0</v>
      </c>
    </row>
    <row r="15" spans="1:22" ht="31.5" x14ac:dyDescent="0.25">
      <c r="A15" s="4" t="s">
        <v>14</v>
      </c>
      <c r="B15" s="5" t="s">
        <v>15</v>
      </c>
      <c r="C15" s="6">
        <f t="shared" ref="C15:C50" si="5">D15+E15+F15</f>
        <v>72692.399999999994</v>
      </c>
      <c r="D15" s="6">
        <v>0</v>
      </c>
      <c r="E15" s="6">
        <v>72692.399999999994</v>
      </c>
      <c r="F15" s="6">
        <v>0</v>
      </c>
      <c r="G15" s="6">
        <f t="shared" ref="G15:G50" si="6">H15+I15+J15</f>
        <v>72106.3</v>
      </c>
      <c r="H15" s="6">
        <v>0</v>
      </c>
      <c r="I15" s="6">
        <v>72106.3</v>
      </c>
      <c r="J15" s="6">
        <v>0</v>
      </c>
      <c r="K15" s="6">
        <f t="shared" ref="K15:K50" si="7">L15+M15+N15</f>
        <v>76321.5</v>
      </c>
      <c r="L15" s="6">
        <v>0</v>
      </c>
      <c r="M15" s="6">
        <v>76321.5</v>
      </c>
      <c r="N15" s="6">
        <v>0</v>
      </c>
      <c r="O15" s="6">
        <f t="shared" ref="O15:O31" si="8">P15+Q15+R15</f>
        <v>78153.2</v>
      </c>
      <c r="P15" s="6">
        <v>0</v>
      </c>
      <c r="Q15" s="6">
        <v>78153.2</v>
      </c>
      <c r="R15" s="6">
        <v>0</v>
      </c>
      <c r="S15" s="6">
        <f t="shared" ref="S15:S50" si="9">T15+U15+V15</f>
        <v>80966.7</v>
      </c>
      <c r="T15" s="6">
        <v>0</v>
      </c>
      <c r="U15" s="6">
        <v>80966.7</v>
      </c>
      <c r="V15" s="6">
        <v>0</v>
      </c>
    </row>
    <row r="16" spans="1:22" ht="63" x14ac:dyDescent="0.25">
      <c r="A16" s="4" t="s">
        <v>16</v>
      </c>
      <c r="B16" s="5" t="s">
        <v>17</v>
      </c>
      <c r="C16" s="6">
        <f t="shared" si="5"/>
        <v>27126.3</v>
      </c>
      <c r="D16" s="6">
        <v>0</v>
      </c>
      <c r="E16" s="6">
        <v>27126.3</v>
      </c>
      <c r="F16" s="6">
        <v>0</v>
      </c>
      <c r="G16" s="6">
        <f t="shared" si="6"/>
        <v>24367.599999999999</v>
      </c>
      <c r="H16" s="6">
        <v>0</v>
      </c>
      <c r="I16" s="6">
        <v>24367.599999999999</v>
      </c>
      <c r="J16" s="6">
        <v>0</v>
      </c>
      <c r="K16" s="6">
        <f t="shared" si="7"/>
        <v>34276.300000000003</v>
      </c>
      <c r="L16" s="6">
        <v>0</v>
      </c>
      <c r="M16" s="6">
        <v>34276.300000000003</v>
      </c>
      <c r="N16" s="6">
        <v>0</v>
      </c>
      <c r="O16" s="6">
        <f t="shared" si="8"/>
        <v>28954.9</v>
      </c>
      <c r="P16" s="6">
        <v>0</v>
      </c>
      <c r="Q16" s="6">
        <v>28954.9</v>
      </c>
      <c r="R16" s="6">
        <v>0</v>
      </c>
      <c r="S16" s="6">
        <f t="shared" si="9"/>
        <v>29997.3</v>
      </c>
      <c r="T16" s="6">
        <v>0</v>
      </c>
      <c r="U16" s="6">
        <v>29997.3</v>
      </c>
      <c r="V16" s="6">
        <v>0</v>
      </c>
    </row>
    <row r="17" spans="1:22" ht="31.5" x14ac:dyDescent="0.25">
      <c r="A17" s="4" t="s">
        <v>18</v>
      </c>
      <c r="B17" s="5" t="s">
        <v>19</v>
      </c>
      <c r="C17" s="6">
        <f t="shared" si="5"/>
        <v>3641318.3</v>
      </c>
      <c r="D17" s="6">
        <v>24401.4</v>
      </c>
      <c r="E17" s="6">
        <v>3616916.9</v>
      </c>
      <c r="F17" s="6">
        <v>0</v>
      </c>
      <c r="G17" s="6">
        <f t="shared" si="6"/>
        <v>3525520</v>
      </c>
      <c r="H17" s="6">
        <v>24401.4</v>
      </c>
      <c r="I17" s="6">
        <v>3501118.6</v>
      </c>
      <c r="J17" s="6">
        <v>0</v>
      </c>
      <c r="K17" s="11">
        <f t="shared" si="7"/>
        <v>4147097.5</v>
      </c>
      <c r="L17" s="29">
        <v>12899.5</v>
      </c>
      <c r="M17" s="6">
        <v>4134198</v>
      </c>
      <c r="N17" s="6">
        <v>0</v>
      </c>
      <c r="O17" s="6">
        <f t="shared" si="8"/>
        <v>4021230.5</v>
      </c>
      <c r="P17" s="6">
        <v>12270.8</v>
      </c>
      <c r="Q17" s="29">
        <v>4008959.7</v>
      </c>
      <c r="R17" s="6">
        <v>0</v>
      </c>
      <c r="S17" s="6">
        <f t="shared" si="9"/>
        <v>4163364</v>
      </c>
      <c r="T17" s="6">
        <v>12270.8</v>
      </c>
      <c r="U17" s="6">
        <v>4151093.2</v>
      </c>
      <c r="V17" s="6">
        <v>0</v>
      </c>
    </row>
    <row r="18" spans="1:22" ht="31.5" x14ac:dyDescent="0.25">
      <c r="A18" s="4" t="s">
        <v>20</v>
      </c>
      <c r="B18" s="5" t="s">
        <v>21</v>
      </c>
      <c r="C18" s="6">
        <f t="shared" si="5"/>
        <v>1123731.3</v>
      </c>
      <c r="D18" s="6">
        <v>0</v>
      </c>
      <c r="E18" s="6">
        <v>1123731.3</v>
      </c>
      <c r="F18" s="6">
        <v>0</v>
      </c>
      <c r="G18" s="6">
        <f t="shared" si="6"/>
        <v>1082056.8999999999</v>
      </c>
      <c r="H18" s="6">
        <v>0</v>
      </c>
      <c r="I18" s="6">
        <v>1082056.8999999999</v>
      </c>
      <c r="J18" s="6">
        <v>0</v>
      </c>
      <c r="K18" s="11">
        <f t="shared" si="7"/>
        <v>1144355.2</v>
      </c>
      <c r="L18" s="6">
        <v>0</v>
      </c>
      <c r="M18" s="6">
        <v>1144355.2</v>
      </c>
      <c r="N18" s="6">
        <v>0</v>
      </c>
      <c r="O18" s="6">
        <f t="shared" si="8"/>
        <v>1006229.2</v>
      </c>
      <c r="P18" s="6">
        <v>0</v>
      </c>
      <c r="Q18" s="6">
        <v>1006229.2</v>
      </c>
      <c r="R18" s="6">
        <v>0</v>
      </c>
      <c r="S18" s="6">
        <f t="shared" si="9"/>
        <v>1042364.5</v>
      </c>
      <c r="T18" s="6">
        <v>0</v>
      </c>
      <c r="U18" s="6">
        <v>1042364.5</v>
      </c>
      <c r="V18" s="6">
        <v>0</v>
      </c>
    </row>
    <row r="19" spans="1:22" ht="47.25" x14ac:dyDescent="0.25">
      <c r="A19" s="4" t="s">
        <v>22</v>
      </c>
      <c r="B19" s="5" t="s">
        <v>23</v>
      </c>
      <c r="C19" s="6">
        <f t="shared" si="5"/>
        <v>4997.3</v>
      </c>
      <c r="D19" s="6">
        <v>0</v>
      </c>
      <c r="E19" s="6">
        <v>4997.3</v>
      </c>
      <c r="F19" s="6">
        <v>0</v>
      </c>
      <c r="G19" s="6">
        <f t="shared" si="6"/>
        <v>4997.3</v>
      </c>
      <c r="H19" s="6">
        <v>0</v>
      </c>
      <c r="I19" s="6">
        <v>4997.3</v>
      </c>
      <c r="J19" s="6">
        <v>0</v>
      </c>
      <c r="K19" s="11">
        <f t="shared" si="7"/>
        <v>8500</v>
      </c>
      <c r="L19" s="6">
        <v>0</v>
      </c>
      <c r="M19" s="6">
        <v>8500</v>
      </c>
      <c r="N19" s="6">
        <v>0</v>
      </c>
      <c r="O19" s="6">
        <f t="shared" si="8"/>
        <v>8500</v>
      </c>
      <c r="P19" s="6">
        <v>0</v>
      </c>
      <c r="Q19" s="6">
        <v>8500</v>
      </c>
      <c r="R19" s="6">
        <v>0</v>
      </c>
      <c r="S19" s="6">
        <f t="shared" si="9"/>
        <v>8500</v>
      </c>
      <c r="T19" s="6">
        <v>0</v>
      </c>
      <c r="U19" s="6">
        <v>8500</v>
      </c>
      <c r="V19" s="6">
        <v>0</v>
      </c>
    </row>
    <row r="20" spans="1:22" ht="31.5" x14ac:dyDescent="0.25">
      <c r="A20" s="4" t="s">
        <v>24</v>
      </c>
      <c r="B20" s="5" t="s">
        <v>25</v>
      </c>
      <c r="C20" s="6">
        <f t="shared" si="5"/>
        <v>0</v>
      </c>
      <c r="D20" s="6">
        <v>0</v>
      </c>
      <c r="E20" s="6">
        <v>0</v>
      </c>
      <c r="F20" s="6">
        <v>0</v>
      </c>
      <c r="G20" s="6">
        <f t="shared" si="6"/>
        <v>0</v>
      </c>
      <c r="H20" s="6">
        <v>0</v>
      </c>
      <c r="I20" s="6">
        <v>0</v>
      </c>
      <c r="J20" s="6">
        <v>0</v>
      </c>
      <c r="K20" s="11">
        <f t="shared" si="7"/>
        <v>1945496.6</v>
      </c>
      <c r="L20" s="6">
        <v>0</v>
      </c>
      <c r="M20" s="6">
        <v>1586320.2</v>
      </c>
      <c r="N20" s="6">
        <v>359176.4</v>
      </c>
      <c r="O20" s="6">
        <f t="shared" si="8"/>
        <v>1649478.2</v>
      </c>
      <c r="P20" s="6">
        <v>0</v>
      </c>
      <c r="Q20" s="6">
        <v>1649478.2</v>
      </c>
      <c r="R20" s="6">
        <v>0</v>
      </c>
      <c r="S20" s="6">
        <f t="shared" si="9"/>
        <v>1659615.2</v>
      </c>
      <c r="T20" s="6">
        <v>0</v>
      </c>
      <c r="U20" s="6">
        <v>1659615.2</v>
      </c>
      <c r="V20" s="6">
        <v>0</v>
      </c>
    </row>
    <row r="21" spans="1:22" ht="47.25" x14ac:dyDescent="0.25">
      <c r="A21" s="4" t="s">
        <v>26</v>
      </c>
      <c r="B21" s="5" t="s">
        <v>27</v>
      </c>
      <c r="C21" s="6">
        <f t="shared" si="5"/>
        <v>811536</v>
      </c>
      <c r="D21" s="6">
        <v>0</v>
      </c>
      <c r="E21" s="6">
        <v>811536</v>
      </c>
      <c r="F21" s="6">
        <v>0</v>
      </c>
      <c r="G21" s="6">
        <f t="shared" si="6"/>
        <v>805954.7</v>
      </c>
      <c r="H21" s="6">
        <v>0</v>
      </c>
      <c r="I21" s="6">
        <v>805954.7</v>
      </c>
      <c r="J21" s="6">
        <v>0</v>
      </c>
      <c r="K21" s="11">
        <f t="shared" si="7"/>
        <v>754876.1</v>
      </c>
      <c r="L21" s="6">
        <v>12130.4</v>
      </c>
      <c r="M21" s="6">
        <v>742745.7</v>
      </c>
      <c r="N21" s="6">
        <v>0</v>
      </c>
      <c r="O21" s="6">
        <f t="shared" si="8"/>
        <v>495409.9</v>
      </c>
      <c r="P21" s="6">
        <v>0</v>
      </c>
      <c r="Q21" s="6">
        <v>495409.9</v>
      </c>
      <c r="R21" s="6">
        <v>0</v>
      </c>
      <c r="S21" s="6">
        <f t="shared" si="9"/>
        <v>307826.09999999998</v>
      </c>
      <c r="T21" s="6">
        <v>0</v>
      </c>
      <c r="U21" s="6">
        <v>307826.09999999998</v>
      </c>
      <c r="V21" s="6">
        <v>0</v>
      </c>
    </row>
    <row r="22" spans="1:22" ht="31.5" x14ac:dyDescent="0.25">
      <c r="A22" s="4" t="s">
        <v>28</v>
      </c>
      <c r="B22" s="5" t="s">
        <v>29</v>
      </c>
      <c r="C22" s="6">
        <f t="shared" si="5"/>
        <v>77869.399999999994</v>
      </c>
      <c r="D22" s="6">
        <v>69869.399999999994</v>
      </c>
      <c r="E22" s="6">
        <v>8000</v>
      </c>
      <c r="F22" s="6">
        <v>0</v>
      </c>
      <c r="G22" s="6">
        <f t="shared" si="6"/>
        <v>77869.299999999988</v>
      </c>
      <c r="H22" s="6">
        <v>69869.399999999994</v>
      </c>
      <c r="I22" s="6">
        <v>7999.9</v>
      </c>
      <c r="J22" s="6">
        <v>0</v>
      </c>
      <c r="K22" s="11">
        <f t="shared" si="7"/>
        <v>105564.3</v>
      </c>
      <c r="L22" s="6">
        <v>97564.3</v>
      </c>
      <c r="M22" s="6">
        <v>8000</v>
      </c>
      <c r="N22" s="6">
        <v>0</v>
      </c>
      <c r="O22" s="6">
        <f t="shared" si="8"/>
        <v>99463.4</v>
      </c>
      <c r="P22" s="6">
        <v>91463.4</v>
      </c>
      <c r="Q22" s="6">
        <v>8000</v>
      </c>
      <c r="R22" s="6">
        <v>0</v>
      </c>
      <c r="S22" s="6">
        <f t="shared" si="9"/>
        <v>99448.8</v>
      </c>
      <c r="T22" s="6">
        <v>91448.8</v>
      </c>
      <c r="U22" s="6">
        <v>8000</v>
      </c>
      <c r="V22" s="6">
        <v>0</v>
      </c>
    </row>
    <row r="23" spans="1:22" ht="47.25" x14ac:dyDescent="0.25">
      <c r="A23" s="4" t="s">
        <v>30</v>
      </c>
      <c r="B23" s="5" t="s">
        <v>31</v>
      </c>
      <c r="C23" s="6">
        <f t="shared" si="5"/>
        <v>12209.8</v>
      </c>
      <c r="D23" s="6">
        <v>0</v>
      </c>
      <c r="E23" s="6">
        <v>12209.8</v>
      </c>
      <c r="F23" s="6">
        <v>0</v>
      </c>
      <c r="G23" s="6">
        <f t="shared" si="6"/>
        <v>11222.2</v>
      </c>
      <c r="H23" s="6">
        <v>0</v>
      </c>
      <c r="I23" s="6">
        <v>11222.2</v>
      </c>
      <c r="J23" s="6">
        <v>0</v>
      </c>
      <c r="K23" s="11">
        <f t="shared" si="7"/>
        <v>14762.7</v>
      </c>
      <c r="L23" s="6">
        <v>0</v>
      </c>
      <c r="M23" s="6">
        <v>14762.7</v>
      </c>
      <c r="N23" s="6">
        <v>0</v>
      </c>
      <c r="O23" s="6">
        <f t="shared" si="8"/>
        <v>12710.9</v>
      </c>
      <c r="P23" s="6">
        <v>0</v>
      </c>
      <c r="Q23" s="6">
        <v>12710.9</v>
      </c>
      <c r="R23" s="6">
        <v>0</v>
      </c>
      <c r="S23" s="6">
        <f t="shared" si="9"/>
        <v>13168.5</v>
      </c>
      <c r="T23" s="6">
        <v>0</v>
      </c>
      <c r="U23" s="6">
        <v>13168.5</v>
      </c>
      <c r="V23" s="6">
        <v>0</v>
      </c>
    </row>
    <row r="24" spans="1:22" ht="47.25" x14ac:dyDescent="0.25">
      <c r="A24" s="4" t="s">
        <v>32</v>
      </c>
      <c r="B24" s="5" t="s">
        <v>33</v>
      </c>
      <c r="C24" s="6">
        <f t="shared" si="5"/>
        <v>20620</v>
      </c>
      <c r="D24" s="6">
        <v>0</v>
      </c>
      <c r="E24" s="6">
        <v>20620</v>
      </c>
      <c r="F24" s="6">
        <v>0</v>
      </c>
      <c r="G24" s="6">
        <f t="shared" si="6"/>
        <v>16703.2</v>
      </c>
      <c r="H24" s="6">
        <v>0</v>
      </c>
      <c r="I24" s="6">
        <v>16703.2</v>
      </c>
      <c r="J24" s="6">
        <v>0</v>
      </c>
      <c r="K24" s="11">
        <f t="shared" si="7"/>
        <v>70800</v>
      </c>
      <c r="L24" s="6">
        <v>0</v>
      </c>
      <c r="M24" s="6">
        <v>70800</v>
      </c>
      <c r="N24" s="6">
        <v>0</v>
      </c>
      <c r="O24" s="6">
        <f t="shared" si="8"/>
        <v>20620</v>
      </c>
      <c r="P24" s="6">
        <v>0</v>
      </c>
      <c r="Q24" s="6">
        <v>20620</v>
      </c>
      <c r="R24" s="6">
        <v>0</v>
      </c>
      <c r="S24" s="6">
        <f t="shared" si="9"/>
        <v>20620</v>
      </c>
      <c r="T24" s="6">
        <v>0</v>
      </c>
      <c r="U24" s="6">
        <v>20620</v>
      </c>
      <c r="V24" s="6">
        <v>0</v>
      </c>
    </row>
    <row r="25" spans="1:22" ht="31.5" x14ac:dyDescent="0.25">
      <c r="A25" s="4" t="s">
        <v>34</v>
      </c>
      <c r="B25" s="5" t="s">
        <v>35</v>
      </c>
      <c r="C25" s="6">
        <f t="shared" si="5"/>
        <v>472771.1</v>
      </c>
      <c r="D25" s="6">
        <v>0</v>
      </c>
      <c r="E25" s="6">
        <v>472771.1</v>
      </c>
      <c r="F25" s="6">
        <v>0</v>
      </c>
      <c r="G25" s="6">
        <f t="shared" si="6"/>
        <v>457624.4</v>
      </c>
      <c r="H25" s="6">
        <v>0</v>
      </c>
      <c r="I25" s="6">
        <v>457624.4</v>
      </c>
      <c r="J25" s="6">
        <v>0</v>
      </c>
      <c r="K25" s="11">
        <f t="shared" si="7"/>
        <v>488700</v>
      </c>
      <c r="L25" s="6">
        <v>0</v>
      </c>
      <c r="M25" s="6">
        <v>488700</v>
      </c>
      <c r="N25" s="6">
        <v>0</v>
      </c>
      <c r="O25" s="6">
        <f t="shared" si="8"/>
        <v>541396.1</v>
      </c>
      <c r="P25" s="6">
        <v>0</v>
      </c>
      <c r="Q25" s="6">
        <v>541396.1</v>
      </c>
      <c r="R25" s="6">
        <v>0</v>
      </c>
      <c r="S25" s="6">
        <f t="shared" si="9"/>
        <v>560886.30000000005</v>
      </c>
      <c r="T25" s="6">
        <v>0</v>
      </c>
      <c r="U25" s="6">
        <v>560886.30000000005</v>
      </c>
      <c r="V25" s="6">
        <v>0</v>
      </c>
    </row>
    <row r="26" spans="1:22" ht="31.5" x14ac:dyDescent="0.25">
      <c r="A26" s="4" t="s">
        <v>36</v>
      </c>
      <c r="B26" s="5" t="s">
        <v>37</v>
      </c>
      <c r="C26" s="6">
        <f t="shared" si="5"/>
        <v>334202.8</v>
      </c>
      <c r="D26" s="6">
        <v>10061.700000000001</v>
      </c>
      <c r="E26" s="6">
        <v>324141.09999999998</v>
      </c>
      <c r="F26" s="6">
        <v>0</v>
      </c>
      <c r="G26" s="6">
        <f t="shared" si="6"/>
        <v>272933.10000000003</v>
      </c>
      <c r="H26" s="6">
        <v>10061.700000000001</v>
      </c>
      <c r="I26" s="6">
        <v>262871.40000000002</v>
      </c>
      <c r="J26" s="6">
        <v>0</v>
      </c>
      <c r="K26" s="11">
        <f t="shared" si="7"/>
        <v>673204.39999999991</v>
      </c>
      <c r="L26" s="6">
        <v>8806.7000000000007</v>
      </c>
      <c r="M26" s="6">
        <v>664397.69999999995</v>
      </c>
      <c r="N26" s="6">
        <v>0</v>
      </c>
      <c r="O26" s="6">
        <f t="shared" si="8"/>
        <v>485037.7</v>
      </c>
      <c r="P26" s="6">
        <v>0</v>
      </c>
      <c r="Q26" s="6">
        <v>485037.7</v>
      </c>
      <c r="R26" s="6">
        <v>0</v>
      </c>
      <c r="S26" s="6">
        <f t="shared" si="9"/>
        <v>497341.4</v>
      </c>
      <c r="T26" s="6">
        <v>0</v>
      </c>
      <c r="U26" s="6">
        <v>497341.4</v>
      </c>
      <c r="V26" s="6">
        <v>0</v>
      </c>
    </row>
    <row r="27" spans="1:22" ht="31.5" x14ac:dyDescent="0.25">
      <c r="A27" s="4" t="s">
        <v>38</v>
      </c>
      <c r="B27" s="5" t="s">
        <v>39</v>
      </c>
      <c r="C27" s="6">
        <f t="shared" si="5"/>
        <v>1758746.8</v>
      </c>
      <c r="D27" s="6">
        <v>3321.6</v>
      </c>
      <c r="E27" s="6">
        <v>1755425.2</v>
      </c>
      <c r="F27" s="6">
        <v>0</v>
      </c>
      <c r="G27" s="6">
        <f t="shared" si="6"/>
        <v>1444016.6</v>
      </c>
      <c r="H27" s="6">
        <v>3321.6</v>
      </c>
      <c r="I27" s="6">
        <v>1440695</v>
      </c>
      <c r="J27" s="6">
        <v>0</v>
      </c>
      <c r="K27" s="11">
        <f t="shared" si="7"/>
        <v>2376271.4</v>
      </c>
      <c r="L27" s="6">
        <v>8017.5</v>
      </c>
      <c r="M27" s="6">
        <v>2368253.9</v>
      </c>
      <c r="N27" s="6">
        <v>0</v>
      </c>
      <c r="O27" s="6">
        <f t="shared" si="8"/>
        <v>2203739.2000000002</v>
      </c>
      <c r="P27" s="6">
        <v>0</v>
      </c>
      <c r="Q27" s="6">
        <v>2203739.2000000002</v>
      </c>
      <c r="R27" s="6">
        <v>0</v>
      </c>
      <c r="S27" s="6">
        <f t="shared" si="9"/>
        <v>2282360.9</v>
      </c>
      <c r="T27" s="6">
        <v>0</v>
      </c>
      <c r="U27" s="6">
        <v>2282360.9</v>
      </c>
      <c r="V27" s="6">
        <v>0</v>
      </c>
    </row>
    <row r="28" spans="1:22" ht="31.5" x14ac:dyDescent="0.25">
      <c r="A28" s="4" t="s">
        <v>40</v>
      </c>
      <c r="B28" s="5" t="s">
        <v>41</v>
      </c>
      <c r="C28" s="6">
        <f t="shared" si="5"/>
        <v>616452.30000000005</v>
      </c>
      <c r="D28" s="6">
        <v>226969.1</v>
      </c>
      <c r="E28" s="6">
        <v>389483.2</v>
      </c>
      <c r="F28" s="6">
        <v>0</v>
      </c>
      <c r="G28" s="6">
        <f t="shared" si="6"/>
        <v>599556.10000000009</v>
      </c>
      <c r="H28" s="6">
        <v>226246.7</v>
      </c>
      <c r="I28" s="6">
        <v>373309.4</v>
      </c>
      <c r="J28" s="6">
        <v>0</v>
      </c>
      <c r="K28" s="11">
        <f t="shared" si="7"/>
        <v>689950.7</v>
      </c>
      <c r="L28" s="6">
        <v>304598.09999999998</v>
      </c>
      <c r="M28" s="6">
        <v>385352.6</v>
      </c>
      <c r="N28" s="6">
        <v>0</v>
      </c>
      <c r="O28" s="6">
        <f t="shared" si="8"/>
        <v>666347</v>
      </c>
      <c r="P28" s="6">
        <v>309257.2</v>
      </c>
      <c r="Q28" s="6">
        <v>357089.8</v>
      </c>
      <c r="R28" s="6">
        <v>0</v>
      </c>
      <c r="S28" s="6">
        <f t="shared" si="9"/>
        <v>684098.9</v>
      </c>
      <c r="T28" s="6">
        <v>314153.90000000002</v>
      </c>
      <c r="U28" s="6">
        <v>369945</v>
      </c>
      <c r="V28" s="6">
        <v>0</v>
      </c>
    </row>
    <row r="29" spans="1:22" ht="31.5" x14ac:dyDescent="0.25">
      <c r="A29" s="4" t="s">
        <v>42</v>
      </c>
      <c r="B29" s="5" t="s">
        <v>43</v>
      </c>
      <c r="C29" s="6">
        <f t="shared" si="5"/>
        <v>1723044</v>
      </c>
      <c r="D29" s="6">
        <v>53386.9</v>
      </c>
      <c r="E29" s="6">
        <v>1669657.1</v>
      </c>
      <c r="F29" s="6">
        <v>0</v>
      </c>
      <c r="G29" s="6">
        <f t="shared" si="6"/>
        <v>1688963.7</v>
      </c>
      <c r="H29" s="6">
        <v>53386.9</v>
      </c>
      <c r="I29" s="6">
        <v>1635576.8</v>
      </c>
      <c r="J29" s="6">
        <v>0</v>
      </c>
      <c r="K29" s="11">
        <f t="shared" si="7"/>
        <v>1804558</v>
      </c>
      <c r="L29" s="6">
        <v>62127.199999999997</v>
      </c>
      <c r="M29" s="6">
        <v>1742430.8</v>
      </c>
      <c r="N29" s="6">
        <v>0</v>
      </c>
      <c r="O29" s="6">
        <f t="shared" si="8"/>
        <v>1841676.8</v>
      </c>
      <c r="P29" s="6">
        <v>62127.199999999997</v>
      </c>
      <c r="Q29" s="6">
        <v>1779549.6</v>
      </c>
      <c r="R29" s="6">
        <v>0</v>
      </c>
      <c r="S29" s="6">
        <f t="shared" si="9"/>
        <v>1907995.4</v>
      </c>
      <c r="T29" s="6">
        <v>62127.199999999997</v>
      </c>
      <c r="U29" s="29">
        <v>1845868.2</v>
      </c>
      <c r="V29" s="6">
        <v>0</v>
      </c>
    </row>
    <row r="30" spans="1:22" ht="31.5" x14ac:dyDescent="0.25">
      <c r="A30" s="4" t="s">
        <v>44</v>
      </c>
      <c r="B30" s="5" t="s">
        <v>45</v>
      </c>
      <c r="C30" s="6">
        <f t="shared" si="5"/>
        <v>1300046.8</v>
      </c>
      <c r="D30" s="6">
        <v>374799.7</v>
      </c>
      <c r="E30" s="6">
        <v>925247.1</v>
      </c>
      <c r="F30" s="6">
        <v>0</v>
      </c>
      <c r="G30" s="6">
        <f t="shared" si="6"/>
        <v>1293507.8999999999</v>
      </c>
      <c r="H30" s="6">
        <v>372882.5</v>
      </c>
      <c r="I30" s="6">
        <v>920625.4</v>
      </c>
      <c r="J30" s="6">
        <v>0</v>
      </c>
      <c r="K30" s="11">
        <f t="shared" si="7"/>
        <v>1293087.8</v>
      </c>
      <c r="L30" s="6">
        <v>389984.5</v>
      </c>
      <c r="M30" s="6">
        <v>903103.3</v>
      </c>
      <c r="N30" s="6">
        <v>0</v>
      </c>
      <c r="O30" s="6">
        <f t="shared" si="8"/>
        <v>1319056.1000000001</v>
      </c>
      <c r="P30" s="6">
        <v>395302.3</v>
      </c>
      <c r="Q30" s="6">
        <v>923753.8</v>
      </c>
      <c r="R30" s="6">
        <v>0</v>
      </c>
      <c r="S30" s="6">
        <f t="shared" si="9"/>
        <v>1359043.2</v>
      </c>
      <c r="T30" s="6">
        <v>402034.3</v>
      </c>
      <c r="U30" s="6">
        <v>957008.9</v>
      </c>
      <c r="V30" s="6">
        <v>0</v>
      </c>
    </row>
    <row r="31" spans="1:22" ht="31.5" x14ac:dyDescent="0.25">
      <c r="A31" s="4" t="s">
        <v>46</v>
      </c>
      <c r="B31" s="5" t="s">
        <v>47</v>
      </c>
      <c r="C31" s="6">
        <f t="shared" si="5"/>
        <v>369415.4</v>
      </c>
      <c r="D31" s="6">
        <v>0</v>
      </c>
      <c r="E31" s="6">
        <v>369415.4</v>
      </c>
      <c r="F31" s="6">
        <v>0</v>
      </c>
      <c r="G31" s="6">
        <f t="shared" si="6"/>
        <v>342765.4</v>
      </c>
      <c r="H31" s="6">
        <v>0</v>
      </c>
      <c r="I31" s="6">
        <v>342765.4</v>
      </c>
      <c r="J31" s="6">
        <v>0</v>
      </c>
      <c r="K31" s="11">
        <f t="shared" si="7"/>
        <v>332691.09999999998</v>
      </c>
      <c r="L31" s="6">
        <v>0</v>
      </c>
      <c r="M31" s="6">
        <v>332691.09999999998</v>
      </c>
      <c r="N31" s="6">
        <v>0</v>
      </c>
      <c r="O31" s="6">
        <f t="shared" si="8"/>
        <v>331031.5</v>
      </c>
      <c r="P31" s="6">
        <v>0</v>
      </c>
      <c r="Q31" s="6">
        <v>331031.5</v>
      </c>
      <c r="R31" s="6">
        <v>0</v>
      </c>
      <c r="S31" s="6">
        <f t="shared" si="9"/>
        <v>342637.9</v>
      </c>
      <c r="T31" s="6">
        <v>0</v>
      </c>
      <c r="U31" s="6">
        <v>342637.9</v>
      </c>
      <c r="V31" s="6">
        <v>0</v>
      </c>
    </row>
    <row r="32" spans="1:22" ht="47.25" x14ac:dyDescent="0.25">
      <c r="A32" s="4" t="s">
        <v>48</v>
      </c>
      <c r="B32" s="5" t="s">
        <v>49</v>
      </c>
      <c r="C32" s="6">
        <f t="shared" si="5"/>
        <v>5595554.7999999998</v>
      </c>
      <c r="D32" s="6">
        <v>30889.1</v>
      </c>
      <c r="E32" s="6">
        <v>5564665.7000000002</v>
      </c>
      <c r="F32" s="6">
        <v>0</v>
      </c>
      <c r="G32" s="6">
        <f t="shared" si="6"/>
        <v>5558836.7999999998</v>
      </c>
      <c r="H32" s="6">
        <v>28710</v>
      </c>
      <c r="I32" s="6">
        <v>5530126.7999999998</v>
      </c>
      <c r="J32" s="6">
        <v>0</v>
      </c>
      <c r="K32" s="11">
        <f t="shared" si="7"/>
        <v>1777283.6</v>
      </c>
      <c r="L32" s="6">
        <v>14880</v>
      </c>
      <c r="M32" s="6">
        <v>1762403.6</v>
      </c>
      <c r="N32" s="6">
        <v>0</v>
      </c>
      <c r="O32" s="6">
        <f t="shared" ref="O32:O50" si="10">P32+Q32+R32</f>
        <v>1764592.6</v>
      </c>
      <c r="P32" s="6">
        <v>0</v>
      </c>
      <c r="Q32" s="6">
        <v>1764592.6</v>
      </c>
      <c r="R32" s="6">
        <v>0</v>
      </c>
      <c r="S32" s="6">
        <f t="shared" si="9"/>
        <v>1828312.7</v>
      </c>
      <c r="T32" s="6">
        <v>0</v>
      </c>
      <c r="U32" s="6">
        <v>1828312.7</v>
      </c>
      <c r="V32" s="6">
        <v>0</v>
      </c>
    </row>
    <row r="33" spans="1:22" ht="31.5" x14ac:dyDescent="0.25">
      <c r="A33" s="4" t="s">
        <v>50</v>
      </c>
      <c r="B33" s="5" t="s">
        <v>51</v>
      </c>
      <c r="C33" s="6">
        <f t="shared" si="5"/>
        <v>5265585.8</v>
      </c>
      <c r="D33" s="6">
        <v>16940</v>
      </c>
      <c r="E33" s="6">
        <v>5210125.8</v>
      </c>
      <c r="F33" s="6">
        <v>38520</v>
      </c>
      <c r="G33" s="6">
        <f t="shared" si="6"/>
        <v>4759763.7</v>
      </c>
      <c r="H33" s="6">
        <v>16940</v>
      </c>
      <c r="I33" s="6">
        <v>4704303.7</v>
      </c>
      <c r="J33" s="6">
        <v>38520</v>
      </c>
      <c r="K33" s="11">
        <f t="shared" si="7"/>
        <v>3912014.1</v>
      </c>
      <c r="L33" s="6">
        <v>10281</v>
      </c>
      <c r="M33" s="6">
        <v>3811853.1</v>
      </c>
      <c r="N33" s="6">
        <v>89880</v>
      </c>
      <c r="O33" s="6">
        <f t="shared" si="10"/>
        <v>3125072.1</v>
      </c>
      <c r="P33" s="6">
        <v>0</v>
      </c>
      <c r="Q33" s="6">
        <v>3125072.1</v>
      </c>
      <c r="R33" s="6">
        <v>0</v>
      </c>
      <c r="S33" s="6">
        <f t="shared" si="9"/>
        <v>3248728.3</v>
      </c>
      <c r="T33" s="6">
        <v>0</v>
      </c>
      <c r="U33" s="6">
        <v>3248728.3</v>
      </c>
      <c r="V33" s="6">
        <v>0</v>
      </c>
    </row>
    <row r="34" spans="1:22" ht="47.25" x14ac:dyDescent="0.25">
      <c r="A34" s="4" t="s">
        <v>52</v>
      </c>
      <c r="B34" s="5" t="s">
        <v>53</v>
      </c>
      <c r="C34" s="6">
        <f t="shared" si="5"/>
        <v>428026.8</v>
      </c>
      <c r="D34" s="6">
        <v>157511.20000000001</v>
      </c>
      <c r="E34" s="6">
        <v>270515.59999999998</v>
      </c>
      <c r="F34" s="6">
        <v>0</v>
      </c>
      <c r="G34" s="6">
        <f t="shared" si="6"/>
        <v>427273.9</v>
      </c>
      <c r="H34" s="6">
        <v>157511.20000000001</v>
      </c>
      <c r="I34" s="6">
        <v>269762.7</v>
      </c>
      <c r="J34" s="6">
        <v>0</v>
      </c>
      <c r="K34" s="11">
        <f t="shared" si="7"/>
        <v>248609.9</v>
      </c>
      <c r="L34" s="6">
        <v>15231.3</v>
      </c>
      <c r="M34" s="6">
        <v>233378.6</v>
      </c>
      <c r="N34" s="6">
        <v>0</v>
      </c>
      <c r="O34" s="6">
        <f t="shared" si="10"/>
        <v>208990.8</v>
      </c>
      <c r="P34" s="6">
        <v>0</v>
      </c>
      <c r="Q34" s="6">
        <v>208990.8</v>
      </c>
      <c r="R34" s="6">
        <v>0</v>
      </c>
      <c r="S34" s="6">
        <f t="shared" si="9"/>
        <v>216319.7</v>
      </c>
      <c r="T34" s="6">
        <v>0</v>
      </c>
      <c r="U34" s="6">
        <v>216319.7</v>
      </c>
      <c r="V34" s="6">
        <v>0</v>
      </c>
    </row>
    <row r="35" spans="1:22" ht="31.5" x14ac:dyDescent="0.25">
      <c r="A35" s="4" t="s">
        <v>54</v>
      </c>
      <c r="B35" s="5" t="s">
        <v>55</v>
      </c>
      <c r="C35" s="6">
        <f t="shared" si="5"/>
        <v>0</v>
      </c>
      <c r="D35" s="6">
        <v>0</v>
      </c>
      <c r="E35" s="6">
        <v>0</v>
      </c>
      <c r="F35" s="6">
        <v>0</v>
      </c>
      <c r="G35" s="6">
        <f t="shared" si="6"/>
        <v>0</v>
      </c>
      <c r="H35" s="6">
        <v>0</v>
      </c>
      <c r="I35" s="6">
        <v>0</v>
      </c>
      <c r="J35" s="6">
        <v>0</v>
      </c>
      <c r="K35" s="11">
        <f t="shared" si="7"/>
        <v>55436.6</v>
      </c>
      <c r="L35" s="6">
        <v>0</v>
      </c>
      <c r="M35" s="6">
        <v>55436.6</v>
      </c>
      <c r="N35" s="6">
        <v>0</v>
      </c>
      <c r="O35" s="6">
        <f t="shared" si="10"/>
        <v>55436.6</v>
      </c>
      <c r="P35" s="6">
        <v>0</v>
      </c>
      <c r="Q35" s="6">
        <v>55436.6</v>
      </c>
      <c r="R35" s="6">
        <v>0</v>
      </c>
      <c r="S35" s="6">
        <f t="shared" si="9"/>
        <v>55436.6</v>
      </c>
      <c r="T35" s="6">
        <v>0</v>
      </c>
      <c r="U35" s="6">
        <v>55436.6</v>
      </c>
      <c r="V35" s="6">
        <v>0</v>
      </c>
    </row>
    <row r="36" spans="1:22" ht="31.5" x14ac:dyDescent="0.25">
      <c r="A36" s="4" t="s">
        <v>56</v>
      </c>
      <c r="B36" s="5" t="s">
        <v>57</v>
      </c>
      <c r="C36" s="6">
        <f t="shared" si="5"/>
        <v>9779416.4000000004</v>
      </c>
      <c r="D36" s="6">
        <v>1022030.9</v>
      </c>
      <c r="E36" s="6">
        <v>8008887.0999999996</v>
      </c>
      <c r="F36" s="6">
        <v>748498.4</v>
      </c>
      <c r="G36" s="6">
        <f t="shared" si="6"/>
        <v>7849580.7000000002</v>
      </c>
      <c r="H36" s="6">
        <v>1022030.9</v>
      </c>
      <c r="I36" s="6">
        <v>6167404.7000000002</v>
      </c>
      <c r="J36" s="6">
        <v>660145.1</v>
      </c>
      <c r="K36" s="11">
        <f t="shared" si="7"/>
        <v>9378929.8000000007</v>
      </c>
      <c r="L36" s="6">
        <v>346543.9</v>
      </c>
      <c r="M36" s="6">
        <v>8992854.9000000004</v>
      </c>
      <c r="N36" s="6">
        <v>39531</v>
      </c>
      <c r="O36" s="6">
        <f t="shared" si="10"/>
        <v>6029370.7999999998</v>
      </c>
      <c r="P36" s="6">
        <v>0</v>
      </c>
      <c r="Q36" s="6">
        <v>6029370.7999999998</v>
      </c>
      <c r="R36" s="6">
        <v>0</v>
      </c>
      <c r="S36" s="6">
        <f t="shared" si="9"/>
        <v>5843813.2000000002</v>
      </c>
      <c r="T36" s="6">
        <v>0</v>
      </c>
      <c r="U36" s="6">
        <v>5843813.2000000002</v>
      </c>
      <c r="V36" s="6">
        <v>0</v>
      </c>
    </row>
    <row r="37" spans="1:22" ht="31.5" x14ac:dyDescent="0.25">
      <c r="A37" s="4" t="s">
        <v>58</v>
      </c>
      <c r="B37" s="5" t="s">
        <v>59</v>
      </c>
      <c r="C37" s="6">
        <f t="shared" si="5"/>
        <v>47363.199999999997</v>
      </c>
      <c r="D37" s="6">
        <v>0</v>
      </c>
      <c r="E37" s="6">
        <v>47363.199999999997</v>
      </c>
      <c r="F37" s="6">
        <v>0</v>
      </c>
      <c r="G37" s="6">
        <f t="shared" si="6"/>
        <v>47154.3</v>
      </c>
      <c r="H37" s="6">
        <v>0</v>
      </c>
      <c r="I37" s="6">
        <v>47154.3</v>
      </c>
      <c r="J37" s="6">
        <v>0</v>
      </c>
      <c r="K37" s="11">
        <f t="shared" si="7"/>
        <v>54371.7</v>
      </c>
      <c r="L37" s="6">
        <v>0</v>
      </c>
      <c r="M37" s="6">
        <v>54371.7</v>
      </c>
      <c r="N37" s="6">
        <v>0</v>
      </c>
      <c r="O37" s="6">
        <f t="shared" si="10"/>
        <v>54687</v>
      </c>
      <c r="P37" s="6">
        <v>0</v>
      </c>
      <c r="Q37" s="6">
        <v>54687</v>
      </c>
      <c r="R37" s="6">
        <v>0</v>
      </c>
      <c r="S37" s="6">
        <f t="shared" si="9"/>
        <v>56699.199999999997</v>
      </c>
      <c r="T37" s="6">
        <v>0</v>
      </c>
      <c r="U37" s="6">
        <v>56699.199999999997</v>
      </c>
      <c r="V37" s="6">
        <v>0</v>
      </c>
    </row>
    <row r="38" spans="1:22" ht="47.25" x14ac:dyDescent="0.25">
      <c r="A38" s="4" t="s">
        <v>60</v>
      </c>
      <c r="B38" s="5" t="s">
        <v>61</v>
      </c>
      <c r="C38" s="6">
        <f t="shared" si="5"/>
        <v>80261.099999999991</v>
      </c>
      <c r="D38" s="6">
        <v>12905.7</v>
      </c>
      <c r="E38" s="6">
        <v>67355.399999999994</v>
      </c>
      <c r="F38" s="6">
        <v>0</v>
      </c>
      <c r="G38" s="6">
        <f t="shared" si="6"/>
        <v>79443.8</v>
      </c>
      <c r="H38" s="6">
        <v>12905.7</v>
      </c>
      <c r="I38" s="6">
        <v>66538.100000000006</v>
      </c>
      <c r="J38" s="6">
        <v>0</v>
      </c>
      <c r="K38" s="11">
        <f t="shared" si="7"/>
        <v>85844</v>
      </c>
      <c r="L38" s="6">
        <v>15518.1</v>
      </c>
      <c r="M38" s="6">
        <v>70325.899999999994</v>
      </c>
      <c r="N38" s="6">
        <v>0</v>
      </c>
      <c r="O38" s="6">
        <f t="shared" si="10"/>
        <v>87531.8</v>
      </c>
      <c r="P38" s="6">
        <v>15518.1</v>
      </c>
      <c r="Q38" s="6">
        <v>72013.7</v>
      </c>
      <c r="R38" s="6">
        <v>0</v>
      </c>
      <c r="S38" s="6">
        <f t="shared" si="9"/>
        <v>90124.3</v>
      </c>
      <c r="T38" s="6">
        <v>15518.1</v>
      </c>
      <c r="U38" s="6">
        <v>74606.2</v>
      </c>
      <c r="V38" s="6">
        <v>0</v>
      </c>
    </row>
    <row r="39" spans="1:22" ht="31.5" x14ac:dyDescent="0.25">
      <c r="A39" s="4" t="s">
        <v>62</v>
      </c>
      <c r="B39" s="5" t="s">
        <v>63</v>
      </c>
      <c r="C39" s="6">
        <f t="shared" si="5"/>
        <v>5140992.3999999994</v>
      </c>
      <c r="D39" s="6">
        <v>140497.60000000001</v>
      </c>
      <c r="E39" s="6">
        <v>4629902.7</v>
      </c>
      <c r="F39" s="6">
        <v>370592.1</v>
      </c>
      <c r="G39" s="6">
        <f t="shared" si="6"/>
        <v>4770062.6000000006</v>
      </c>
      <c r="H39" s="6">
        <v>133599.9</v>
      </c>
      <c r="I39" s="6">
        <v>4274068.9000000004</v>
      </c>
      <c r="J39" s="6">
        <v>362393.8</v>
      </c>
      <c r="K39" s="11">
        <f t="shared" si="7"/>
        <v>2814451.8</v>
      </c>
      <c r="L39" s="6">
        <v>35358.400000000001</v>
      </c>
      <c r="M39" s="6">
        <v>2779093.4</v>
      </c>
      <c r="N39" s="6">
        <v>0</v>
      </c>
      <c r="O39" s="6">
        <f t="shared" si="10"/>
        <v>1898327.7</v>
      </c>
      <c r="P39" s="6">
        <v>25037</v>
      </c>
      <c r="Q39" s="6">
        <v>1873290.7</v>
      </c>
      <c r="R39" s="6">
        <v>0</v>
      </c>
      <c r="S39" s="6">
        <f t="shared" si="9"/>
        <v>2015010.4</v>
      </c>
      <c r="T39" s="6">
        <v>25037</v>
      </c>
      <c r="U39" s="6">
        <v>1989973.4</v>
      </c>
      <c r="V39" s="6">
        <v>0</v>
      </c>
    </row>
    <row r="40" spans="1:22" ht="31.5" x14ac:dyDescent="0.25">
      <c r="A40" s="4" t="s">
        <v>64</v>
      </c>
      <c r="B40" s="5" t="s">
        <v>0</v>
      </c>
      <c r="C40" s="6">
        <f t="shared" si="5"/>
        <v>4814369.9000000004</v>
      </c>
      <c r="D40" s="6">
        <v>0</v>
      </c>
      <c r="E40" s="6">
        <v>4814369.9000000004</v>
      </c>
      <c r="F40" s="6">
        <v>0</v>
      </c>
      <c r="G40" s="6">
        <f t="shared" si="6"/>
        <v>4208781.0999999996</v>
      </c>
      <c r="H40" s="6">
        <v>0</v>
      </c>
      <c r="I40" s="6">
        <v>4208781.0999999996</v>
      </c>
      <c r="J40" s="6">
        <v>0</v>
      </c>
      <c r="K40" s="11">
        <f t="shared" si="7"/>
        <v>4671907.8</v>
      </c>
      <c r="L40" s="6">
        <v>0</v>
      </c>
      <c r="M40" s="6">
        <v>4671907.8</v>
      </c>
      <c r="N40" s="6">
        <v>0</v>
      </c>
      <c r="O40" s="6">
        <f t="shared" si="10"/>
        <v>4405609.5</v>
      </c>
      <c r="P40" s="6">
        <v>0</v>
      </c>
      <c r="Q40" s="6">
        <v>4405609.5</v>
      </c>
      <c r="R40" s="6">
        <v>0</v>
      </c>
      <c r="S40" s="6">
        <f t="shared" si="9"/>
        <v>4257656</v>
      </c>
      <c r="T40" s="6">
        <v>0</v>
      </c>
      <c r="U40" s="6">
        <v>4257656</v>
      </c>
      <c r="V40" s="6">
        <v>0</v>
      </c>
    </row>
    <row r="41" spans="1:22" ht="31.5" x14ac:dyDescent="0.25">
      <c r="A41" s="4" t="s">
        <v>65</v>
      </c>
      <c r="B41" s="5" t="s">
        <v>66</v>
      </c>
      <c r="C41" s="6">
        <f t="shared" si="5"/>
        <v>16352675.199999999</v>
      </c>
      <c r="D41" s="6">
        <v>1053250</v>
      </c>
      <c r="E41" s="6">
        <v>15218425.199999999</v>
      </c>
      <c r="F41" s="6">
        <v>81000</v>
      </c>
      <c r="G41" s="6">
        <f t="shared" si="6"/>
        <v>16319321.700000001</v>
      </c>
      <c r="H41" s="6">
        <v>1047523.3</v>
      </c>
      <c r="I41" s="6">
        <v>15190798.4</v>
      </c>
      <c r="J41" s="6">
        <v>81000</v>
      </c>
      <c r="K41" s="11">
        <f t="shared" si="7"/>
        <v>16217325.200000001</v>
      </c>
      <c r="L41" s="6">
        <v>622706.9</v>
      </c>
      <c r="M41" s="6">
        <v>15516618.300000001</v>
      </c>
      <c r="N41" s="6">
        <v>78000</v>
      </c>
      <c r="O41" s="6">
        <f t="shared" si="10"/>
        <v>16205699.799999999</v>
      </c>
      <c r="P41" s="6">
        <v>123968.2</v>
      </c>
      <c r="Q41" s="6">
        <v>16081731.6</v>
      </c>
      <c r="R41" s="6">
        <v>0</v>
      </c>
      <c r="S41" s="6">
        <f t="shared" si="9"/>
        <v>16959252.699999999</v>
      </c>
      <c r="T41" s="6">
        <v>121273.4</v>
      </c>
      <c r="U41" s="6">
        <v>16837979.300000001</v>
      </c>
      <c r="V41" s="6">
        <v>0</v>
      </c>
    </row>
    <row r="42" spans="1:22" ht="31.5" x14ac:dyDescent="0.25">
      <c r="A42" s="4" t="s">
        <v>67</v>
      </c>
      <c r="B42" s="5" t="s">
        <v>68</v>
      </c>
      <c r="C42" s="6">
        <f t="shared" si="5"/>
        <v>11390566.300000001</v>
      </c>
      <c r="D42" s="6">
        <v>2331165.5</v>
      </c>
      <c r="E42" s="6">
        <v>9049080.8000000007</v>
      </c>
      <c r="F42" s="6">
        <v>10320</v>
      </c>
      <c r="G42" s="6">
        <f t="shared" si="6"/>
        <v>11321652.799999999</v>
      </c>
      <c r="H42" s="6">
        <v>2324848.2999999998</v>
      </c>
      <c r="I42" s="6">
        <v>8990211.0999999996</v>
      </c>
      <c r="J42" s="6">
        <v>6593.4</v>
      </c>
      <c r="K42" s="11">
        <f t="shared" si="7"/>
        <v>11583937</v>
      </c>
      <c r="L42" s="6">
        <v>2448215.9</v>
      </c>
      <c r="M42" s="6">
        <v>9135679.0999999996</v>
      </c>
      <c r="N42" s="6">
        <v>42</v>
      </c>
      <c r="O42" s="6">
        <f t="shared" si="10"/>
        <v>11544286.9</v>
      </c>
      <c r="P42" s="6">
        <v>2261780.1</v>
      </c>
      <c r="Q42" s="6">
        <v>9282506.8000000007</v>
      </c>
      <c r="R42" s="6">
        <v>0</v>
      </c>
      <c r="S42" s="6">
        <f t="shared" si="9"/>
        <v>11877147.199999999</v>
      </c>
      <c r="T42" s="6">
        <v>2260470.2000000002</v>
      </c>
      <c r="U42" s="6">
        <v>9616677</v>
      </c>
      <c r="V42" s="6">
        <v>0</v>
      </c>
    </row>
    <row r="43" spans="1:22" ht="31.5" x14ac:dyDescent="0.25">
      <c r="A43" s="4" t="s">
        <v>69</v>
      </c>
      <c r="B43" s="5" t="s">
        <v>70</v>
      </c>
      <c r="C43" s="6">
        <f t="shared" si="5"/>
        <v>47307.9</v>
      </c>
      <c r="D43" s="6">
        <v>0</v>
      </c>
      <c r="E43" s="6">
        <v>47307.9</v>
      </c>
      <c r="F43" s="6">
        <v>0</v>
      </c>
      <c r="G43" s="6">
        <f t="shared" si="6"/>
        <v>47154.6</v>
      </c>
      <c r="H43" s="6">
        <v>0</v>
      </c>
      <c r="I43" s="6">
        <v>47154.6</v>
      </c>
      <c r="J43" s="6">
        <v>0</v>
      </c>
      <c r="K43" s="11">
        <f t="shared" si="7"/>
        <v>50465.8</v>
      </c>
      <c r="L43" s="6">
        <v>0</v>
      </c>
      <c r="M43" s="6">
        <v>50465.8</v>
      </c>
      <c r="N43" s="6">
        <v>0</v>
      </c>
      <c r="O43" s="6">
        <f t="shared" si="10"/>
        <v>51677</v>
      </c>
      <c r="P43" s="6">
        <v>0</v>
      </c>
      <c r="Q43" s="6">
        <v>51677</v>
      </c>
      <c r="R43" s="6">
        <v>0</v>
      </c>
      <c r="S43" s="6">
        <f t="shared" si="9"/>
        <v>53537.4</v>
      </c>
      <c r="T43" s="6">
        <v>0</v>
      </c>
      <c r="U43" s="6">
        <v>53537.4</v>
      </c>
      <c r="V43" s="6">
        <v>0</v>
      </c>
    </row>
    <row r="44" spans="1:22" ht="63" x14ac:dyDescent="0.25">
      <c r="A44" s="4" t="s">
        <v>71</v>
      </c>
      <c r="B44" s="5" t="s">
        <v>72</v>
      </c>
      <c r="C44" s="6">
        <f t="shared" si="5"/>
        <v>561452.19999999995</v>
      </c>
      <c r="D44" s="6">
        <v>5732.5</v>
      </c>
      <c r="E44" s="6">
        <v>555719.69999999995</v>
      </c>
      <c r="F44" s="6">
        <v>0</v>
      </c>
      <c r="G44" s="6">
        <f t="shared" si="6"/>
        <v>558975.9</v>
      </c>
      <c r="H44" s="6">
        <v>5624.8</v>
      </c>
      <c r="I44" s="6">
        <v>553351.1</v>
      </c>
      <c r="J44" s="6">
        <v>0</v>
      </c>
      <c r="K44" s="11">
        <f t="shared" si="7"/>
        <v>569877.1</v>
      </c>
      <c r="L44" s="6">
        <v>3434.4</v>
      </c>
      <c r="M44" s="6">
        <v>566442.69999999995</v>
      </c>
      <c r="N44" s="6">
        <v>0</v>
      </c>
      <c r="O44" s="6">
        <f t="shared" si="10"/>
        <v>579845.30000000005</v>
      </c>
      <c r="P44" s="6">
        <v>0</v>
      </c>
      <c r="Q44" s="6">
        <v>579845.30000000005</v>
      </c>
      <c r="R44" s="6">
        <v>0</v>
      </c>
      <c r="S44" s="6">
        <f t="shared" si="9"/>
        <v>600431.80000000005</v>
      </c>
      <c r="T44" s="6">
        <v>0</v>
      </c>
      <c r="U44" s="6">
        <v>600431.80000000005</v>
      </c>
      <c r="V44" s="6">
        <v>0</v>
      </c>
    </row>
    <row r="45" spans="1:22" ht="47.25" x14ac:dyDescent="0.25">
      <c r="A45" s="4" t="s">
        <v>73</v>
      </c>
      <c r="B45" s="5" t="s">
        <v>74</v>
      </c>
      <c r="C45" s="6">
        <f t="shared" si="5"/>
        <v>8886.2000000000007</v>
      </c>
      <c r="D45" s="6">
        <v>0</v>
      </c>
      <c r="E45" s="6">
        <v>8886.2000000000007</v>
      </c>
      <c r="F45" s="6">
        <v>0</v>
      </c>
      <c r="G45" s="6">
        <f t="shared" si="6"/>
        <v>8348.7000000000007</v>
      </c>
      <c r="H45" s="6">
        <v>0</v>
      </c>
      <c r="I45" s="6">
        <v>8348.7000000000007</v>
      </c>
      <c r="J45" s="6">
        <v>0</v>
      </c>
      <c r="K45" s="11">
        <f t="shared" si="7"/>
        <v>9008.4</v>
      </c>
      <c r="L45" s="6">
        <v>0</v>
      </c>
      <c r="M45" s="6">
        <v>9008.4</v>
      </c>
      <c r="N45" s="6">
        <v>0</v>
      </c>
      <c r="O45" s="6">
        <f t="shared" si="10"/>
        <v>9010</v>
      </c>
      <c r="P45" s="6">
        <v>0</v>
      </c>
      <c r="Q45" s="6">
        <v>9010</v>
      </c>
      <c r="R45" s="6">
        <v>0</v>
      </c>
      <c r="S45" s="6">
        <f t="shared" si="9"/>
        <v>9010</v>
      </c>
      <c r="T45" s="6">
        <v>0</v>
      </c>
      <c r="U45" s="6">
        <v>9010</v>
      </c>
      <c r="V45" s="6">
        <v>0</v>
      </c>
    </row>
    <row r="46" spans="1:22" ht="31.5" x14ac:dyDescent="0.25">
      <c r="A46" s="4" t="s">
        <v>75</v>
      </c>
      <c r="B46" s="5" t="s">
        <v>76</v>
      </c>
      <c r="C46" s="6">
        <f t="shared" si="5"/>
        <v>120002.9</v>
      </c>
      <c r="D46" s="6">
        <v>0</v>
      </c>
      <c r="E46" s="6">
        <v>120002.9</v>
      </c>
      <c r="F46" s="6">
        <v>0</v>
      </c>
      <c r="G46" s="6">
        <f t="shared" si="6"/>
        <v>117810.6</v>
      </c>
      <c r="H46" s="6">
        <v>0</v>
      </c>
      <c r="I46" s="6">
        <v>117810.6</v>
      </c>
      <c r="J46" s="6">
        <v>0</v>
      </c>
      <c r="K46" s="11">
        <f t="shared" si="7"/>
        <v>179111.4</v>
      </c>
      <c r="L46" s="6">
        <v>0</v>
      </c>
      <c r="M46" s="6">
        <v>179111.4</v>
      </c>
      <c r="N46" s="6">
        <v>0</v>
      </c>
      <c r="O46" s="6">
        <f t="shared" si="10"/>
        <v>172784</v>
      </c>
      <c r="P46" s="6">
        <v>0</v>
      </c>
      <c r="Q46" s="6">
        <v>172784</v>
      </c>
      <c r="R46" s="6">
        <v>0</v>
      </c>
      <c r="S46" s="6">
        <f t="shared" si="9"/>
        <v>177330.5</v>
      </c>
      <c r="T46" s="6">
        <v>0</v>
      </c>
      <c r="U46" s="6">
        <v>177330.5</v>
      </c>
      <c r="V46" s="6">
        <v>0</v>
      </c>
    </row>
    <row r="47" spans="1:22" ht="31.5" x14ac:dyDescent="0.25">
      <c r="A47" s="4" t="s">
        <v>77</v>
      </c>
      <c r="B47" s="5" t="s">
        <v>78</v>
      </c>
      <c r="C47" s="6">
        <f t="shared" si="5"/>
        <v>15621.6</v>
      </c>
      <c r="D47" s="6">
        <v>0</v>
      </c>
      <c r="E47" s="6">
        <v>15621.6</v>
      </c>
      <c r="F47" s="6">
        <v>0</v>
      </c>
      <c r="G47" s="6">
        <f t="shared" si="6"/>
        <v>15222.9</v>
      </c>
      <c r="H47" s="6">
        <v>0</v>
      </c>
      <c r="I47" s="6">
        <v>15222.9</v>
      </c>
      <c r="J47" s="6">
        <v>0</v>
      </c>
      <c r="K47" s="11">
        <f t="shared" si="7"/>
        <v>16432.599999999999</v>
      </c>
      <c r="L47" s="6">
        <v>0</v>
      </c>
      <c r="M47" s="6">
        <v>16432.599999999999</v>
      </c>
      <c r="N47" s="6">
        <v>0</v>
      </c>
      <c r="O47" s="6">
        <f t="shared" si="10"/>
        <v>16827</v>
      </c>
      <c r="P47" s="6">
        <v>0</v>
      </c>
      <c r="Q47" s="6">
        <v>16827</v>
      </c>
      <c r="R47" s="6">
        <v>0</v>
      </c>
      <c r="S47" s="6">
        <f t="shared" si="9"/>
        <v>17432.8</v>
      </c>
      <c r="T47" s="6">
        <v>0</v>
      </c>
      <c r="U47" s="6">
        <v>17432.8</v>
      </c>
      <c r="V47" s="6">
        <v>0</v>
      </c>
    </row>
    <row r="48" spans="1:22" ht="31.5" x14ac:dyDescent="0.25">
      <c r="A48" s="4" t="s">
        <v>79</v>
      </c>
      <c r="B48" s="5" t="s">
        <v>80</v>
      </c>
      <c r="C48" s="6">
        <f t="shared" si="5"/>
        <v>396651.1</v>
      </c>
      <c r="D48" s="6">
        <v>994</v>
      </c>
      <c r="E48" s="6">
        <v>395657.1</v>
      </c>
      <c r="F48" s="6">
        <v>0</v>
      </c>
      <c r="G48" s="6">
        <f t="shared" si="6"/>
        <v>396651</v>
      </c>
      <c r="H48" s="6">
        <v>994</v>
      </c>
      <c r="I48" s="6">
        <v>395657</v>
      </c>
      <c r="J48" s="6">
        <v>0</v>
      </c>
      <c r="K48" s="11">
        <f t="shared" si="7"/>
        <v>432682</v>
      </c>
      <c r="L48" s="6">
        <v>0</v>
      </c>
      <c r="M48" s="6">
        <v>432682</v>
      </c>
      <c r="N48" s="6">
        <v>0</v>
      </c>
      <c r="O48" s="6">
        <f t="shared" si="10"/>
        <v>439980</v>
      </c>
      <c r="P48" s="6">
        <v>0</v>
      </c>
      <c r="Q48" s="6">
        <v>439980</v>
      </c>
      <c r="R48" s="6">
        <v>0</v>
      </c>
      <c r="S48" s="6">
        <f t="shared" si="9"/>
        <v>456243.3</v>
      </c>
      <c r="T48" s="6">
        <v>0</v>
      </c>
      <c r="U48" s="6">
        <v>456243.3</v>
      </c>
      <c r="V48" s="6">
        <v>0</v>
      </c>
    </row>
    <row r="49" spans="1:22" ht="31.5" x14ac:dyDescent="0.25">
      <c r="A49" s="4" t="s">
        <v>81</v>
      </c>
      <c r="B49" s="5" t="s">
        <v>82</v>
      </c>
      <c r="C49" s="6">
        <f t="shared" si="5"/>
        <v>11600</v>
      </c>
      <c r="D49" s="6">
        <v>0</v>
      </c>
      <c r="E49" s="6">
        <v>11600</v>
      </c>
      <c r="F49" s="6">
        <v>0</v>
      </c>
      <c r="G49" s="6">
        <f t="shared" si="6"/>
        <v>11485</v>
      </c>
      <c r="H49" s="6">
        <v>0</v>
      </c>
      <c r="I49" s="6">
        <v>11485</v>
      </c>
      <c r="J49" s="6">
        <v>0</v>
      </c>
      <c r="K49" s="11">
        <f t="shared" si="7"/>
        <v>32989.5</v>
      </c>
      <c r="L49" s="6">
        <v>0</v>
      </c>
      <c r="M49" s="6">
        <v>32989.5</v>
      </c>
      <c r="N49" s="6">
        <v>0</v>
      </c>
      <c r="O49" s="6">
        <f t="shared" si="10"/>
        <v>13926.4</v>
      </c>
      <c r="P49" s="6">
        <v>0</v>
      </c>
      <c r="Q49" s="6">
        <v>13926.4</v>
      </c>
      <c r="R49" s="6">
        <v>0</v>
      </c>
      <c r="S49" s="6">
        <f t="shared" si="9"/>
        <v>14427.8</v>
      </c>
      <c r="T49" s="6">
        <v>0</v>
      </c>
      <c r="U49" s="6">
        <v>14427.8</v>
      </c>
      <c r="V49" s="6">
        <v>0</v>
      </c>
    </row>
    <row r="50" spans="1:22" ht="31.5" x14ac:dyDescent="0.25">
      <c r="A50" s="4" t="s">
        <v>83</v>
      </c>
      <c r="B50" s="5" t="s">
        <v>84</v>
      </c>
      <c r="C50" s="6">
        <f t="shared" si="5"/>
        <v>14734.7</v>
      </c>
      <c r="D50" s="6">
        <v>0</v>
      </c>
      <c r="E50" s="6">
        <v>14734.7</v>
      </c>
      <c r="F50" s="6">
        <v>0</v>
      </c>
      <c r="G50" s="6">
        <f t="shared" si="6"/>
        <v>14698.7</v>
      </c>
      <c r="H50" s="6">
        <v>0</v>
      </c>
      <c r="I50" s="6">
        <v>14698.7</v>
      </c>
      <c r="J50" s="6">
        <v>0</v>
      </c>
      <c r="K50" s="11">
        <f t="shared" si="7"/>
        <v>15871.1</v>
      </c>
      <c r="L50" s="6">
        <v>0</v>
      </c>
      <c r="M50" s="6">
        <v>15871.1</v>
      </c>
      <c r="N50" s="6">
        <v>0</v>
      </c>
      <c r="O50" s="6">
        <f t="shared" si="10"/>
        <v>15963.4</v>
      </c>
      <c r="P50" s="6">
        <v>0</v>
      </c>
      <c r="Q50" s="6">
        <v>15963.4</v>
      </c>
      <c r="R50" s="6">
        <v>0</v>
      </c>
      <c r="S50" s="6">
        <f t="shared" si="9"/>
        <v>16538.099999999999</v>
      </c>
      <c r="T50" s="6">
        <v>0</v>
      </c>
      <c r="U50" s="6">
        <v>16538.099999999999</v>
      </c>
      <c r="V50" s="6">
        <v>0</v>
      </c>
    </row>
  </sheetData>
  <mergeCells count="10">
    <mergeCell ref="A2:V2"/>
    <mergeCell ref="A9:B9"/>
    <mergeCell ref="K5:N6"/>
    <mergeCell ref="O5:R6"/>
    <mergeCell ref="S5:V6"/>
    <mergeCell ref="B5:B7"/>
    <mergeCell ref="A5:A7"/>
    <mergeCell ref="C5:J5"/>
    <mergeCell ref="C6:F6"/>
    <mergeCell ref="G6:J6"/>
  </mergeCells>
  <pageMargins left="0.55118110236220474" right="0.55118110236220474" top="0.98425196850393704" bottom="0.78740157480314965" header="0.51181102362204722" footer="0.51181102362204722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Планирование расходов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Старостина Рузанна Левоновна</dc:creator>
  <dc:description>POI HSSF rep:2.41.2.134</dc:description>
  <cp:lastModifiedBy>Ветошкина Екатерина Павловна</cp:lastModifiedBy>
  <cp:lastPrinted>2017-05-18T07:45:12Z</cp:lastPrinted>
  <dcterms:created xsi:type="dcterms:W3CDTF">2017-05-15T12:14:23Z</dcterms:created>
  <dcterms:modified xsi:type="dcterms:W3CDTF">2017-05-19T09:23:21Z</dcterms:modified>
</cp:coreProperties>
</file>