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555"/>
  </bookViews>
  <sheets>
    <sheet name="Приложение 4" sheetId="13" r:id="rId1"/>
  </sheets>
  <calcPr calcId="145621"/>
</workbook>
</file>

<file path=xl/calcChain.xml><?xml version="1.0" encoding="utf-8"?>
<calcChain xmlns="http://schemas.openxmlformats.org/spreadsheetml/2006/main">
  <c r="E14" i="13" l="1"/>
  <c r="D14" i="13"/>
  <c r="B14" i="13"/>
  <c r="K16" i="13" l="1"/>
  <c r="D16" i="13" l="1"/>
  <c r="C16" i="13"/>
  <c r="B16" i="13"/>
  <c r="C14" i="13"/>
  <c r="D12" i="13"/>
  <c r="C12" i="13"/>
  <c r="B12" i="13"/>
  <c r="D10" i="13"/>
  <c r="C10" i="13"/>
  <c r="B10" i="13"/>
  <c r="F16" i="13" l="1"/>
  <c r="E16" i="13"/>
  <c r="F14" i="13"/>
  <c r="F12" i="13"/>
  <c r="E12" i="13"/>
  <c r="F10" i="13"/>
  <c r="E10" i="13"/>
  <c r="N16" i="13" l="1"/>
  <c r="M16" i="13"/>
  <c r="L16" i="13"/>
  <c r="N12" i="13"/>
  <c r="M12" i="13"/>
  <c r="L12" i="13"/>
  <c r="K12" i="13"/>
  <c r="N10" i="13"/>
  <c r="M10" i="13"/>
  <c r="L10" i="13"/>
  <c r="K10" i="13"/>
  <c r="J10" i="13" l="1"/>
  <c r="I10" i="13"/>
  <c r="H10" i="13"/>
  <c r="J12" i="13"/>
  <c r="I12" i="13"/>
  <c r="H12" i="13"/>
  <c r="J16" i="13"/>
  <c r="I16" i="13"/>
  <c r="H16" i="13"/>
  <c r="G16" i="13"/>
  <c r="G12" i="13"/>
  <c r="G10" i="13"/>
  <c r="N13" i="13" l="1"/>
  <c r="N14" i="13" s="1"/>
  <c r="M13" i="13"/>
  <c r="M14" i="13" s="1"/>
  <c r="L13" i="13"/>
  <c r="L14" i="13" s="1"/>
  <c r="K13" i="13"/>
  <c r="K14" i="13" s="1"/>
  <c r="J13" i="13"/>
  <c r="J14" i="13" s="1"/>
  <c r="I13" i="13"/>
  <c r="I14" i="13" s="1"/>
  <c r="H13" i="13"/>
  <c r="H14" i="13" s="1"/>
  <c r="G13" i="13"/>
  <c r="G14" i="13" s="1"/>
  <c r="F13" i="13"/>
  <c r="E13" i="13"/>
</calcChain>
</file>

<file path=xl/sharedStrings.xml><?xml version="1.0" encoding="utf-8"?>
<sst xmlns="http://schemas.openxmlformats.org/spreadsheetml/2006/main" count="29" uniqueCount="26">
  <si>
    <t>Показатель</t>
  </si>
  <si>
    <t>2016 год</t>
  </si>
  <si>
    <t>2017 год</t>
  </si>
  <si>
    <t>2018 год</t>
  </si>
  <si>
    <t>2022 год</t>
  </si>
  <si>
    <t>2023 год</t>
  </si>
  <si>
    <t>2024 год</t>
  </si>
  <si>
    <t>2025 год</t>
  </si>
  <si>
    <t>2026 год</t>
  </si>
  <si>
    <t>2027 год</t>
  </si>
  <si>
    <t xml:space="preserve">Доходы, всего                 </t>
  </si>
  <si>
    <t xml:space="preserve">в % к ВРП                     </t>
  </si>
  <si>
    <t xml:space="preserve">Расходы                       </t>
  </si>
  <si>
    <t xml:space="preserve">Дефицит/профицит              </t>
  </si>
  <si>
    <t>Государственный долг</t>
  </si>
  <si>
    <t>млрд. руб.</t>
  </si>
  <si>
    <t>2028 год</t>
  </si>
  <si>
    <t>Прогноз основных характеристик областного бюджета Ленинградской области на период до 2028 года</t>
  </si>
  <si>
    <t>вариант 1 (консервативный)</t>
  </si>
  <si>
    <t>таблица 1</t>
  </si>
  <si>
    <t>к Бюджетному прогнозу</t>
  </si>
  <si>
    <t>2019 год</t>
  </si>
  <si>
    <t xml:space="preserve">2020 год </t>
  </si>
  <si>
    <t>ВРП - справочно (скрыть)</t>
  </si>
  <si>
    <t>2021 год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</si>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</sst>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164" fontId="5" fillId="0" borderId="0" xfId="0" applyNumberFormat="1" applyFont="1"/>
    <xf numFmtId="0" fontId="0" fillId="2" borderId="0" xfId="0" applyFill="1"/>
    <xf numFmtId="164" fontId="5" fillId="2" borderId="0" xfId="0" applyNumberFormat="1" applyFont="1" applyFill="1"/>
    <xf numFmtId="0" fontId="3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/>
    <xf numFmtId="0" fontId="8" fillId="0" borderId="0" xfId="0" applyFont="1"/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zoomScaleNormal="100" workbookViewId="0">
      <selection activeCell="N2" sqref="N2"/>
    </sheetView>
  </sheetViews>
  <sheetFormatPr defaultRowHeight="15" x14ac:dyDescent="0.25"/>
  <cols>
    <col min="1" max="1" width="28.7109375" customWidth="1"/>
    <col min="2" max="2" width="9.85546875" style="4" customWidth="1"/>
    <col min="3" max="6" width="9.85546875" customWidth="1"/>
    <col min="7" max="10" width="10.5703125" bestFit="1" customWidth="1"/>
    <col min="11" max="14" width="9.85546875" customWidth="1"/>
  </cols>
  <sheetData>
    <row r="1" spans="1:14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 t="s">
        <v>25</v>
      </c>
    </row>
    <row r="2" spans="1:14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" t="s">
        <v>20</v>
      </c>
    </row>
    <row r="3" spans="1:14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 t="s">
        <v>19</v>
      </c>
    </row>
    <row r="4" spans="1:14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1:14" ht="27.75" customHeight="1" x14ac:dyDescent="0.25">
      <c r="A5" s="22" t="s">
        <v>17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20.25" x14ac:dyDescent="0.25">
      <c r="A6" s="22" t="s">
        <v>18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7.25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7"/>
      <c r="N7" s="10" t="s">
        <v>15</v>
      </c>
    </row>
    <row r="8" spans="1:14" ht="49.5" customHeight="1" x14ac:dyDescent="0.25">
      <c r="A8" s="13" t="s">
        <v>0</v>
      </c>
      <c r="B8" s="12" t="s">
        <v>1</v>
      </c>
      <c r="C8" s="12" t="s">
        <v>2</v>
      </c>
      <c r="D8" s="12" t="s">
        <v>3</v>
      </c>
      <c r="E8" s="12" t="s">
        <v>21</v>
      </c>
      <c r="F8" s="12" t="s">
        <v>22</v>
      </c>
      <c r="G8" s="12" t="s">
        <v>24</v>
      </c>
      <c r="H8" s="12" t="s">
        <v>4</v>
      </c>
      <c r="I8" s="12" t="s">
        <v>5</v>
      </c>
      <c r="J8" s="12" t="s">
        <v>6</v>
      </c>
      <c r="K8" s="12" t="s">
        <v>7</v>
      </c>
      <c r="L8" s="12" t="s">
        <v>8</v>
      </c>
      <c r="M8" s="12" t="s">
        <v>9</v>
      </c>
      <c r="N8" s="12" t="s">
        <v>16</v>
      </c>
    </row>
    <row r="9" spans="1:14" s="6" customFormat="1" x14ac:dyDescent="0.25">
      <c r="A9" s="14" t="s">
        <v>10</v>
      </c>
      <c r="B9" s="15">
        <v>109.5</v>
      </c>
      <c r="C9" s="15">
        <v>105.2</v>
      </c>
      <c r="D9" s="15">
        <v>137.19999999999999</v>
      </c>
      <c r="E9" s="15">
        <v>141.80000000000001</v>
      </c>
      <c r="F9" s="15">
        <v>158.4</v>
      </c>
      <c r="G9" s="15">
        <v>168.1</v>
      </c>
      <c r="H9" s="16">
        <v>160.5</v>
      </c>
      <c r="I9" s="16">
        <v>155.5</v>
      </c>
      <c r="J9" s="16">
        <v>165.4</v>
      </c>
      <c r="K9" s="16">
        <v>171.6</v>
      </c>
      <c r="L9" s="16">
        <v>180.2</v>
      </c>
      <c r="M9" s="16">
        <v>189.5</v>
      </c>
      <c r="N9" s="17">
        <v>199</v>
      </c>
    </row>
    <row r="10" spans="1:14" s="2" customFormat="1" x14ac:dyDescent="0.25">
      <c r="A10" s="14" t="s">
        <v>11</v>
      </c>
      <c r="B10" s="15">
        <f t="shared" ref="B10:D10" si="0">B9/B18*100</f>
        <v>12.0634570893467</v>
      </c>
      <c r="C10" s="15">
        <f t="shared" si="0"/>
        <v>10.674784373414511</v>
      </c>
      <c r="D10" s="15">
        <f t="shared" si="0"/>
        <v>12.423035132198477</v>
      </c>
      <c r="E10" s="15">
        <f t="shared" ref="E10:F10" si="1">E9/E18*100</f>
        <v>12.03224437844718</v>
      </c>
      <c r="F10" s="15">
        <f t="shared" si="1"/>
        <v>12.546534653465347</v>
      </c>
      <c r="G10" s="15">
        <f>G9/G18*100</f>
        <v>12.31321418107237</v>
      </c>
      <c r="H10" s="15">
        <f t="shared" ref="H10:N10" si="2">H9/H18*100</f>
        <v>11.23398894099531</v>
      </c>
      <c r="I10" s="15">
        <f t="shared" si="2"/>
        <v>10.259286138417892</v>
      </c>
      <c r="J10" s="15">
        <f t="shared" si="2"/>
        <v>10.216182828906733</v>
      </c>
      <c r="K10" s="15">
        <f t="shared" si="2"/>
        <v>10.663683818046234</v>
      </c>
      <c r="L10" s="15">
        <f t="shared" si="2"/>
        <v>10.576358727550183</v>
      </c>
      <c r="M10" s="15">
        <f t="shared" si="2"/>
        <v>10.452865574493904</v>
      </c>
      <c r="N10" s="15">
        <f t="shared" si="2"/>
        <v>10.367283146652774</v>
      </c>
    </row>
    <row r="11" spans="1:14" s="2" customFormat="1" x14ac:dyDescent="0.25">
      <c r="A11" s="14" t="s">
        <v>12</v>
      </c>
      <c r="B11" s="15">
        <v>108.2</v>
      </c>
      <c r="C11" s="15">
        <v>113.2</v>
      </c>
      <c r="D11" s="15">
        <v>124</v>
      </c>
      <c r="E11" s="15">
        <v>141</v>
      </c>
      <c r="F11" s="15">
        <v>170.3</v>
      </c>
      <c r="G11" s="15">
        <v>174.4</v>
      </c>
      <c r="H11" s="15">
        <v>163.9</v>
      </c>
      <c r="I11" s="15">
        <v>160</v>
      </c>
      <c r="J11" s="15">
        <v>166.3</v>
      </c>
      <c r="K11" s="15">
        <v>173.2</v>
      </c>
      <c r="L11" s="15">
        <v>181</v>
      </c>
      <c r="M11" s="15">
        <v>190.1</v>
      </c>
      <c r="N11" s="18">
        <v>199.7</v>
      </c>
    </row>
    <row r="12" spans="1:14" s="2" customFormat="1" x14ac:dyDescent="0.25">
      <c r="A12" s="14" t="s">
        <v>11</v>
      </c>
      <c r="B12" s="15">
        <f t="shared" ref="B12:D12" si="3">B11/B18*100</f>
        <v>11.92023796408505</v>
      </c>
      <c r="C12" s="15">
        <f t="shared" si="3"/>
        <v>11.486555048198884</v>
      </c>
      <c r="D12" s="15">
        <f t="shared" si="3"/>
        <v>11.227816008692502</v>
      </c>
      <c r="E12" s="15">
        <f t="shared" ref="E12:F12" si="4">E11/E18*100</f>
        <v>11.964361476453119</v>
      </c>
      <c r="F12" s="15">
        <f t="shared" si="4"/>
        <v>13.48910891089109</v>
      </c>
      <c r="G12" s="15">
        <f>G11/G18*100</f>
        <v>12.774685027834751</v>
      </c>
      <c r="H12" s="15">
        <f t="shared" ref="H12:N12" si="5">H11/H18*100</f>
        <v>11.471967522922936</v>
      </c>
      <c r="I12" s="15">
        <f t="shared" si="5"/>
        <v>10.556178663323875</v>
      </c>
      <c r="J12" s="15">
        <f t="shared" si="5"/>
        <v>10.271772699197037</v>
      </c>
      <c r="K12" s="15">
        <f t="shared" si="5"/>
        <v>10.763112105393983</v>
      </c>
      <c r="L12" s="15">
        <f t="shared" si="5"/>
        <v>10.623312595375044</v>
      </c>
      <c r="M12" s="15">
        <f t="shared" si="5"/>
        <v>10.485961718793094</v>
      </c>
      <c r="N12" s="15">
        <f t="shared" si="5"/>
        <v>10.403750976816879</v>
      </c>
    </row>
    <row r="13" spans="1:14" s="2" customFormat="1" x14ac:dyDescent="0.25">
      <c r="A13" s="14" t="s">
        <v>13</v>
      </c>
      <c r="B13" s="15">
        <v>1.2999999999999972</v>
      </c>
      <c r="C13" s="15">
        <v>-8</v>
      </c>
      <c r="D13" s="15">
        <v>13.199999999999989</v>
      </c>
      <c r="E13" s="15">
        <f t="shared" ref="E13:N13" si="6">E9-E11</f>
        <v>0.80000000000001137</v>
      </c>
      <c r="F13" s="15">
        <f t="shared" si="6"/>
        <v>-11.900000000000006</v>
      </c>
      <c r="G13" s="15">
        <f t="shared" si="6"/>
        <v>-6.3000000000000114</v>
      </c>
      <c r="H13" s="15">
        <f t="shared" si="6"/>
        <v>-3.4000000000000057</v>
      </c>
      <c r="I13" s="15">
        <f t="shared" si="6"/>
        <v>-4.5</v>
      </c>
      <c r="J13" s="15">
        <f t="shared" si="6"/>
        <v>-0.90000000000000568</v>
      </c>
      <c r="K13" s="15">
        <f t="shared" si="6"/>
        <v>-1.5999999999999943</v>
      </c>
      <c r="L13" s="15">
        <f t="shared" si="6"/>
        <v>-0.80000000000001137</v>
      </c>
      <c r="M13" s="15">
        <f t="shared" si="6"/>
        <v>-0.59999999999999432</v>
      </c>
      <c r="N13" s="15">
        <f t="shared" si="6"/>
        <v>-0.69999999999998863</v>
      </c>
    </row>
    <row r="14" spans="1:14" s="2" customFormat="1" x14ac:dyDescent="0.25">
      <c r="A14" s="14" t="s">
        <v>11</v>
      </c>
      <c r="B14" s="15">
        <f>B13/B18*100</f>
        <v>0.14321912526164998</v>
      </c>
      <c r="C14" s="15">
        <f t="shared" ref="C14" si="7">-C13/C18*100</f>
        <v>0.81177067478437337</v>
      </c>
      <c r="D14" s="15">
        <f>D13/D18*100</f>
        <v>1.195219123505975</v>
      </c>
      <c r="E14" s="15">
        <f>E13/E18*100</f>
        <v>6.7882901994061218E-2</v>
      </c>
      <c r="F14" s="15">
        <f t="shared" ref="F14" si="8">-F13/F18*100</f>
        <v>0.94257425742574308</v>
      </c>
      <c r="G14" s="15">
        <f>-G13/G18*100</f>
        <v>0.46147084676237993</v>
      </c>
      <c r="H14" s="15">
        <f t="shared" ref="H14:N14" si="9">-H13/H18*100</f>
        <v>0.23797858192762689</v>
      </c>
      <c r="I14" s="15">
        <f t="shared" si="9"/>
        <v>0.29689252490598406</v>
      </c>
      <c r="J14" s="15">
        <f t="shared" si="9"/>
        <v>5.5589870290303003E-2</v>
      </c>
      <c r="K14" s="15">
        <f t="shared" si="9"/>
        <v>9.9428287347750083E-2</v>
      </c>
      <c r="L14" s="19">
        <f t="shared" si="9"/>
        <v>4.6953867824862744E-2</v>
      </c>
      <c r="M14" s="19">
        <f t="shared" si="9"/>
        <v>3.3096144299188827E-2</v>
      </c>
      <c r="N14" s="19">
        <f t="shared" si="9"/>
        <v>3.6467830164104646E-2</v>
      </c>
    </row>
    <row r="15" spans="1:14" s="2" customFormat="1" x14ac:dyDescent="0.25">
      <c r="A15" s="14" t="s">
        <v>14</v>
      </c>
      <c r="B15" s="15">
        <v>6.2</v>
      </c>
      <c r="C15" s="15">
        <v>3.9</v>
      </c>
      <c r="D15" s="15">
        <v>3.5</v>
      </c>
      <c r="E15" s="15">
        <v>2.8</v>
      </c>
      <c r="F15" s="15">
        <v>2.9</v>
      </c>
      <c r="G15" s="15">
        <v>2.6</v>
      </c>
      <c r="H15" s="16">
        <v>7.9</v>
      </c>
      <c r="I15" s="16">
        <v>12.3</v>
      </c>
      <c r="J15" s="16">
        <v>13.1</v>
      </c>
      <c r="K15" s="16">
        <v>14.4</v>
      </c>
      <c r="L15" s="16">
        <v>15.3</v>
      </c>
      <c r="M15" s="16">
        <v>15.9</v>
      </c>
      <c r="N15" s="18">
        <v>16.600000000000001</v>
      </c>
    </row>
    <row r="16" spans="1:14" s="2" customFormat="1" x14ac:dyDescent="0.25">
      <c r="A16" s="14" t="s">
        <v>11</v>
      </c>
      <c r="B16" s="15">
        <f t="shared" ref="B16:D16" si="10">B15/B18*100</f>
        <v>0.68304505894017842</v>
      </c>
      <c r="C16" s="15">
        <f t="shared" si="10"/>
        <v>0.39573820395738207</v>
      </c>
      <c r="D16" s="15">
        <f t="shared" si="10"/>
        <v>0.31691416153567548</v>
      </c>
      <c r="E16" s="15">
        <f t="shared" ref="E16:F16" si="11">E15/E18*100</f>
        <v>0.23759015697921085</v>
      </c>
      <c r="F16" s="15">
        <f t="shared" si="11"/>
        <v>0.22970297029702968</v>
      </c>
      <c r="G16" s="15">
        <f>G15/G18*100</f>
        <v>0.19044828596542629</v>
      </c>
      <c r="H16" s="15">
        <f t="shared" ref="H16:N16" si="12">H15/H18*100</f>
        <v>0.55295023447889691</v>
      </c>
      <c r="I16" s="15">
        <f t="shared" si="12"/>
        <v>0.81150623474302297</v>
      </c>
      <c r="J16" s="15">
        <f t="shared" si="12"/>
        <v>0.80914144533662746</v>
      </c>
      <c r="K16" s="15">
        <f>K15/K18*100</f>
        <v>0.89485458612975388</v>
      </c>
      <c r="L16" s="15">
        <f t="shared" si="12"/>
        <v>0.8979927221504872</v>
      </c>
      <c r="M16" s="15">
        <f t="shared" si="12"/>
        <v>0.87704782392851233</v>
      </c>
      <c r="N16" s="15">
        <f t="shared" si="12"/>
        <v>0.86480854389163853</v>
      </c>
    </row>
    <row r="17" spans="1:14" x14ac:dyDescent="0.25">
      <c r="A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s="11" customFormat="1" ht="11.25" hidden="1" x14ac:dyDescent="0.2">
      <c r="A18" s="20" t="s">
        <v>23</v>
      </c>
      <c r="B18" s="21">
        <v>907.7</v>
      </c>
      <c r="C18" s="21">
        <v>985.5</v>
      </c>
      <c r="D18" s="21">
        <v>1104.4000000000001</v>
      </c>
      <c r="E18" s="21">
        <v>1178.5</v>
      </c>
      <c r="F18" s="21">
        <v>1262.5</v>
      </c>
      <c r="G18" s="21">
        <v>1365.2</v>
      </c>
      <c r="H18" s="21">
        <v>1428.7</v>
      </c>
      <c r="I18" s="21">
        <v>1515.7</v>
      </c>
      <c r="J18" s="21">
        <v>1619</v>
      </c>
      <c r="K18" s="21">
        <v>1609.2</v>
      </c>
      <c r="L18" s="21">
        <v>1703.8</v>
      </c>
      <c r="M18" s="21">
        <v>1812.9</v>
      </c>
      <c r="N18" s="21">
        <v>1919.5</v>
      </c>
    </row>
    <row r="19" spans="1:14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x14ac:dyDescent="0.25">
      <c r="B20" s="5"/>
      <c r="C20" s="5"/>
      <c r="D20" s="5"/>
      <c r="E20" s="5"/>
      <c r="F20" s="3"/>
      <c r="G20" s="3"/>
      <c r="H20" s="3"/>
      <c r="I20" s="3"/>
      <c r="J20" s="3"/>
      <c r="K20" s="3"/>
      <c r="L20" s="3"/>
      <c r="M20" s="3"/>
      <c r="N20" s="3"/>
    </row>
    <row r="21" spans="1:14" x14ac:dyDescent="0.25">
      <c r="B21" s="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x14ac:dyDescent="0.25"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</sheetData>
  <mergeCells count="2">
    <mergeCell ref="A5:N5"/>
    <mergeCell ref="A6:N6"/>
  </mergeCells>
  <pageMargins left="0.78740157480314965" right="0.39370078740157483" top="0.78740157480314965" bottom="0.78740157480314965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Екатерина Сергеевна</dc:creator>
  <cp:lastModifiedBy>Морозова Екатерина Сергеевна</cp:lastModifiedBy>
  <cp:lastPrinted>2021-10-19T06:51:20Z</cp:lastPrinted>
  <dcterms:created xsi:type="dcterms:W3CDTF">2015-09-25T08:48:27Z</dcterms:created>
  <dcterms:modified xsi:type="dcterms:W3CDTF">2022-02-03T10:23:40Z</dcterms:modified>
</cp:coreProperties>
</file>