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02.17 " sheetId="15" r:id="rId1"/>
  </sheets>
  <calcPr calcId="145621"/>
</workbook>
</file>

<file path=xl/calcChain.xml><?xml version="1.0" encoding="utf-8"?>
<calcChain xmlns="http://schemas.openxmlformats.org/spreadsheetml/2006/main">
  <c r="E56" i="15" l="1"/>
  <c r="E55" i="15" s="1"/>
  <c r="E54" i="15"/>
  <c r="E47" i="15"/>
  <c r="E46" i="15"/>
  <c r="E45" i="15"/>
  <c r="E38" i="15"/>
  <c r="E29" i="15"/>
  <c r="E57" i="15" l="1"/>
</calcChain>
</file>

<file path=xl/sharedStrings.xml><?xml version="1.0" encoding="utf-8"?>
<sst xmlns="http://schemas.openxmlformats.org/spreadsheetml/2006/main" count="39" uniqueCount="24">
  <si>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</si>
  <si>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</si>
  <si>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</si>
  <si>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</si>
  <si>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</si>
  <si>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</si>
  <si>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</si>
  <si>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</si>
  <si>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</si>
  <si>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</si>
  <si>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</si>
  <si>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</si>
  <si>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</si>
  <si>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</si>
  <si>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</si>
  <si>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</si>
  <si>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Заместитель председателя</t>
  </si>
  <si>
    <t>комитета финансов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</si>
  <si>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</si>
  <si>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</si>
  <si>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</si>
  <si>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</si>
  <si>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</si>
  <si>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>Ленинградской области по состоянию на 01 февраля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</si>
</sst>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6"/>
  <sheetViews>
    <sheetView tabSelected="1" topLeftCell="A22" workbookViewId="0">
      <selection activeCell="H70" sqref="H70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customHeight="1" x14ac:dyDescent="0.2">
      <c r="B29" s="7" t="s">
        <v>5</v>
      </c>
      <c r="C29" s="8"/>
      <c r="D29" s="8"/>
      <c r="E29" s="9">
        <f>E31+E32+E33+E34+E35+E36+E37+E30</f>
        <v>338475000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customHeight="1" x14ac:dyDescent="0.2">
      <c r="B36" s="10" t="s">
        <v>21</v>
      </c>
      <c r="C36" s="11">
        <v>42178</v>
      </c>
      <c r="D36" s="11">
        <v>43458</v>
      </c>
      <c r="E36" s="12">
        <v>338475000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</f>
        <v>3934666192.98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customHeight="1" x14ac:dyDescent="0.2">
      <c r="B40" s="10" t="s">
        <v>10</v>
      </c>
      <c r="C40" s="13">
        <v>41991</v>
      </c>
      <c r="D40" s="13">
        <v>43073</v>
      </c>
      <c r="E40" s="14">
        <v>683817000</v>
      </c>
      <c r="H40" s="1"/>
    </row>
    <row r="41" spans="2:8" ht="14.25" customHeight="1" x14ac:dyDescent="0.2">
      <c r="B41" s="10" t="s">
        <v>10</v>
      </c>
      <c r="C41" s="13">
        <v>42209</v>
      </c>
      <c r="D41" s="13">
        <v>43269</v>
      </c>
      <c r="E41" s="14">
        <v>1000000000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43357</v>
      </c>
      <c r="E42" s="14">
        <v>317340000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43507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43749</v>
      </c>
      <c r="E44" s="14">
        <v>223914000</v>
      </c>
      <c r="H44" s="1"/>
    </row>
    <row r="45" spans="2:8" x14ac:dyDescent="0.2">
      <c r="B45" s="7" t="s">
        <v>11</v>
      </c>
      <c r="C45" s="13"/>
      <c r="D45" s="13"/>
      <c r="E45" s="9">
        <f>SUM(E46:E54)</f>
        <v>1696357941</v>
      </c>
      <c r="H45" s="1"/>
    </row>
    <row r="46" spans="2:8" x14ac:dyDescent="0.2">
      <c r="B46" s="15" t="s">
        <v>22</v>
      </c>
      <c r="C46" s="13">
        <v>38713</v>
      </c>
      <c r="D46" s="13">
        <v>44196</v>
      </c>
      <c r="E46" s="14">
        <f>184000000-40183928</f>
        <v>143816072</v>
      </c>
      <c r="H46" s="1"/>
    </row>
    <row r="47" spans="2:8" x14ac:dyDescent="0.2">
      <c r="B47" s="16" t="s">
        <v>20</v>
      </c>
      <c r="C47" s="11">
        <v>39216</v>
      </c>
      <c r="D47" s="13">
        <v>43539</v>
      </c>
      <c r="E47" s="12">
        <f>960000000+540000000-200000000-400000000</f>
        <v>900000000</v>
      </c>
      <c r="H47" s="1"/>
    </row>
    <row r="48" spans="2:8" x14ac:dyDescent="0.2">
      <c r="B48" s="15" t="s">
        <v>12</v>
      </c>
      <c r="C48" s="11">
        <v>39986</v>
      </c>
      <c r="D48" s="13">
        <v>43638</v>
      </c>
      <c r="E48" s="12">
        <v>9880514</v>
      </c>
      <c r="H48" s="1"/>
    </row>
    <row r="49" spans="2:8" x14ac:dyDescent="0.2">
      <c r="B49" s="15" t="s">
        <v>12</v>
      </c>
      <c r="C49" s="11">
        <v>40007</v>
      </c>
      <c r="D49" s="13">
        <v>43659</v>
      </c>
      <c r="E49" s="12">
        <v>4355007</v>
      </c>
      <c r="H49" s="1"/>
    </row>
    <row r="50" spans="2:8" x14ac:dyDescent="0.2">
      <c r="B50" s="15" t="s">
        <v>12</v>
      </c>
      <c r="C50" s="11">
        <v>40340</v>
      </c>
      <c r="D50" s="13">
        <v>42897</v>
      </c>
      <c r="E50" s="12">
        <v>2108513</v>
      </c>
      <c r="H50" s="1"/>
    </row>
    <row r="51" spans="2:8" x14ac:dyDescent="0.2">
      <c r="B51" s="15" t="s">
        <v>12</v>
      </c>
      <c r="C51" s="11">
        <v>40520</v>
      </c>
      <c r="D51" s="13">
        <v>43077</v>
      </c>
      <c r="E51" s="12">
        <v>4301095</v>
      </c>
      <c r="H51" s="1"/>
    </row>
    <row r="52" spans="2:8" x14ac:dyDescent="0.2">
      <c r="B52" s="15" t="s">
        <v>12</v>
      </c>
      <c r="C52" s="11">
        <v>40700</v>
      </c>
      <c r="D52" s="13">
        <v>43257</v>
      </c>
      <c r="E52" s="12">
        <v>7602302</v>
      </c>
      <c r="H52" s="1"/>
    </row>
    <row r="53" spans="2:8" x14ac:dyDescent="0.2">
      <c r="B53" s="15" t="s">
        <v>12</v>
      </c>
      <c r="C53" s="11">
        <v>40774</v>
      </c>
      <c r="D53" s="13">
        <v>43331</v>
      </c>
      <c r="E53" s="12">
        <v>2294438</v>
      </c>
      <c r="H53" s="1"/>
    </row>
    <row r="54" spans="2:8" x14ac:dyDescent="0.2">
      <c r="B54" s="16" t="s">
        <v>20</v>
      </c>
      <c r="C54" s="11">
        <v>42683</v>
      </c>
      <c r="D54" s="13">
        <v>44509</v>
      </c>
      <c r="E54" s="12">
        <f>700000000-78000000</f>
        <v>622000000</v>
      </c>
      <c r="H54" s="1"/>
    </row>
    <row r="55" spans="2:8" s="18" customFormat="1" ht="14.25" customHeight="1" x14ac:dyDescent="0.2">
      <c r="B55" s="7" t="s">
        <v>13</v>
      </c>
      <c r="C55" s="13"/>
      <c r="D55" s="13"/>
      <c r="E55" s="9">
        <f>SUM(E56:E56)</f>
        <v>192500000</v>
      </c>
      <c r="F55" s="17"/>
      <c r="G55" s="2"/>
    </row>
    <row r="56" spans="2:8" x14ac:dyDescent="0.2">
      <c r="B56" s="15" t="s">
        <v>14</v>
      </c>
      <c r="C56" s="13">
        <v>41989</v>
      </c>
      <c r="D56" s="13">
        <v>44537</v>
      </c>
      <c r="E56" s="14">
        <f>275000000-27500000-55000000</f>
        <v>192500000</v>
      </c>
      <c r="H56" s="1"/>
    </row>
    <row r="57" spans="2:8" x14ac:dyDescent="0.2">
      <c r="B57" s="19" t="s">
        <v>15</v>
      </c>
      <c r="C57" s="20"/>
      <c r="D57" s="20"/>
      <c r="E57" s="9">
        <f>E55+E45+E38+E29</f>
        <v>6161999133.9799995</v>
      </c>
      <c r="H57" s="1"/>
    </row>
    <row r="58" spans="2:8" x14ac:dyDescent="0.2">
      <c r="B58" s="21"/>
      <c r="C58" s="21"/>
      <c r="D58" s="21"/>
    </row>
    <row r="59" spans="2:8" x14ac:dyDescent="0.2">
      <c r="B59" s="22"/>
      <c r="C59" s="22"/>
      <c r="D59" s="22"/>
    </row>
    <row r="60" spans="2:8" s="2" customFormat="1" ht="14.25" x14ac:dyDescent="0.2">
      <c r="B60" s="23"/>
      <c r="C60" s="23"/>
      <c r="D60" s="23"/>
      <c r="E60" s="22"/>
    </row>
    <row r="61" spans="2:8" s="2" customFormat="1" ht="14.25" x14ac:dyDescent="0.2">
      <c r="B61" s="23" t="s">
        <v>16</v>
      </c>
      <c r="C61" s="23"/>
      <c r="D61" s="23"/>
      <c r="E61" s="24"/>
    </row>
    <row r="62" spans="2:8" s="2" customFormat="1" ht="14.25" x14ac:dyDescent="0.2">
      <c r="B62" s="23" t="s">
        <v>17</v>
      </c>
      <c r="C62" s="25"/>
      <c r="D62" s="23" t="s">
        <v>18</v>
      </c>
      <c r="E62" s="26"/>
    </row>
    <row r="66" spans="2:4" s="2" customFormat="1" x14ac:dyDescent="0.2">
      <c r="B66" s="27" t="s">
        <v>19</v>
      </c>
      <c r="C66" s="1"/>
      <c r="D66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2018-06-22T13:07:09Z</cp:lastPrinted>
  <dcterms:created xsi:type="dcterms:W3CDTF">2016-02-03T15:26:18Z</dcterms:created>
  <dcterms:modified xsi:type="dcterms:W3CDTF">2018-07-24T11:13:49Z</dcterms:modified>
</cp:coreProperties>
</file>