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2352" windowWidth="15336" windowHeight="2376" firstSheet="3" activeTab="3"/>
  </bookViews>
  <sheets>
    <sheet name="справочник" sheetId="19576" r:id="rId1"/>
    <sheet name="код МО" sheetId="1" r:id="rId2"/>
    <sheet name="данные мо" sheetId="8" r:id="rId3"/>
    <sheet name="доходы " sheetId="2" r:id="rId4"/>
  </sheets>
  <definedNames>
    <definedName name="_xlnm._FilterDatabase" localSheetId="2" hidden="1">'данные мо'!$A$7:$AP$243</definedName>
    <definedName name="_xlnm._FilterDatabase" localSheetId="3" hidden="1">'доходы '!$A$5:$A$238</definedName>
    <definedName name="_xlnm.Print_Titles" localSheetId="3">'доходы '!$A:$A,'доходы '!$4:$4</definedName>
    <definedName name="_xlnm.Print_Titles" localSheetId="1">'код МО'!$3:$3</definedName>
    <definedName name="_xlnm.Print_Area" localSheetId="3">'доходы '!#REF!</definedName>
    <definedName name="_xlnm.Print_Area" localSheetId="1">'код МО'!$A$1:$B$242</definedName>
  </definedNames>
  <calcPr calcId="145621"/>
</workbook>
</file>

<file path=xl/calcChain.xml><?xml version="1.0" encoding="utf-8"?>
<calcChain xmlns="http://schemas.openxmlformats.org/spreadsheetml/2006/main">
  <c r="AV9" i="8" l="1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165" i="8"/>
  <c r="AV166" i="8"/>
  <c r="AV167" i="8"/>
  <c r="AV168" i="8"/>
  <c r="AV169" i="8"/>
  <c r="AV170" i="8"/>
  <c r="AV171" i="8"/>
  <c r="AV172" i="8"/>
  <c r="AV173" i="8"/>
  <c r="AV174" i="8"/>
  <c r="AV175" i="8"/>
  <c r="AV176" i="8"/>
  <c r="AV177" i="8"/>
  <c r="AV178" i="8"/>
  <c r="AV179" i="8"/>
  <c r="AV180" i="8"/>
  <c r="AV181" i="8"/>
  <c r="AV182" i="8"/>
  <c r="AV183" i="8"/>
  <c r="AV184" i="8"/>
  <c r="AV185" i="8"/>
  <c r="AV186" i="8"/>
  <c r="AV187" i="8"/>
  <c r="AV188" i="8"/>
  <c r="AV189" i="8"/>
  <c r="AV190" i="8"/>
  <c r="AV191" i="8"/>
  <c r="AV192" i="8"/>
  <c r="AV193" i="8"/>
  <c r="AV194" i="8"/>
  <c r="AV195" i="8"/>
  <c r="AV196" i="8"/>
  <c r="AV197" i="8"/>
  <c r="AV198" i="8"/>
  <c r="AV199" i="8"/>
  <c r="AV200" i="8"/>
  <c r="AV201" i="8"/>
  <c r="AV202" i="8"/>
  <c r="AV203" i="8"/>
  <c r="AV204" i="8"/>
  <c r="AV205" i="8"/>
  <c r="AV206" i="8"/>
  <c r="AV207" i="8"/>
  <c r="AV208" i="8"/>
  <c r="AV209" i="8"/>
  <c r="AV210" i="8"/>
  <c r="AV211" i="8"/>
  <c r="AV212" i="8"/>
  <c r="AV213" i="8"/>
  <c r="AV214" i="8"/>
  <c r="AV215" i="8"/>
  <c r="AV216" i="8"/>
  <c r="AV217" i="8"/>
  <c r="AV218" i="8"/>
  <c r="AV219" i="8"/>
  <c r="AV220" i="8"/>
  <c r="AV221" i="8"/>
  <c r="AV222" i="8"/>
  <c r="AV223" i="8"/>
  <c r="AV224" i="8"/>
  <c r="AV225" i="8"/>
  <c r="AV226" i="8"/>
  <c r="AV227" i="8"/>
  <c r="AV228" i="8"/>
  <c r="AV229" i="8"/>
  <c r="AV230" i="8"/>
  <c r="AV231" i="8"/>
  <c r="AV232" i="8"/>
  <c r="AV233" i="8"/>
  <c r="AV234" i="8"/>
  <c r="AV235" i="8"/>
  <c r="AV236" i="8"/>
  <c r="AV237" i="8"/>
  <c r="AV238" i="8"/>
  <c r="AV239" i="8"/>
  <c r="AV240" i="8"/>
  <c r="AV241" i="8"/>
  <c r="AV242" i="8"/>
  <c r="AV243" i="8"/>
  <c r="AV8" i="8"/>
  <c r="J247" i="8" l="1"/>
  <c r="I247" i="8"/>
  <c r="I245" i="8"/>
  <c r="J245" i="8"/>
  <c r="AW9" i="8"/>
  <c r="AX9" i="8" s="1"/>
  <c r="AW10" i="8"/>
  <c r="AX10" i="8" s="1"/>
  <c r="AW11" i="8"/>
  <c r="AX11" i="8" s="1"/>
  <c r="AW12" i="8"/>
  <c r="AX12" i="8" s="1"/>
  <c r="AW13" i="8"/>
  <c r="AX13" i="8" s="1"/>
  <c r="AW14" i="8"/>
  <c r="AX14" i="8" s="1"/>
  <c r="AW15" i="8"/>
  <c r="AX15" i="8" s="1"/>
  <c r="AW16" i="8"/>
  <c r="AX16" i="8" s="1"/>
  <c r="AW17" i="8"/>
  <c r="AX17" i="8" s="1"/>
  <c r="AW18" i="8"/>
  <c r="AX18" i="8" s="1"/>
  <c r="AW19" i="8"/>
  <c r="AX19" i="8" s="1"/>
  <c r="AW20" i="8"/>
  <c r="AX20" i="8" s="1"/>
  <c r="AW21" i="8"/>
  <c r="AX21" i="8" s="1"/>
  <c r="AW22" i="8"/>
  <c r="AX22" i="8" s="1"/>
  <c r="AW23" i="8"/>
  <c r="AX23" i="8" s="1"/>
  <c r="AW24" i="8"/>
  <c r="AX24" i="8" s="1"/>
  <c r="AW25" i="8"/>
  <c r="AX25" i="8" s="1"/>
  <c r="AW26" i="8"/>
  <c r="AX26" i="8" s="1"/>
  <c r="AW27" i="8"/>
  <c r="AX27" i="8" s="1"/>
  <c r="AW28" i="8"/>
  <c r="AX28" i="8" s="1"/>
  <c r="AW29" i="8"/>
  <c r="AX29" i="8" s="1"/>
  <c r="AW30" i="8"/>
  <c r="AX30" i="8" s="1"/>
  <c r="AW31" i="8"/>
  <c r="AX31" i="8" s="1"/>
  <c r="AW32" i="8"/>
  <c r="AX32" i="8" s="1"/>
  <c r="AW33" i="8"/>
  <c r="AX33" i="8" s="1"/>
  <c r="AW34" i="8"/>
  <c r="AX34" i="8" s="1"/>
  <c r="AW35" i="8"/>
  <c r="AX35" i="8" s="1"/>
  <c r="AW36" i="8"/>
  <c r="AX36" i="8" s="1"/>
  <c r="AW37" i="8"/>
  <c r="AX37" i="8" s="1"/>
  <c r="AW38" i="8"/>
  <c r="AX38" i="8" s="1"/>
  <c r="AW39" i="8"/>
  <c r="AX39" i="8" s="1"/>
  <c r="AW40" i="8"/>
  <c r="AX40" i="8" s="1"/>
  <c r="AW41" i="8"/>
  <c r="AX41" i="8" s="1"/>
  <c r="AW42" i="8"/>
  <c r="AX42" i="8" s="1"/>
  <c r="AW43" i="8"/>
  <c r="AX43" i="8" s="1"/>
  <c r="AW44" i="8"/>
  <c r="AX44" i="8" s="1"/>
  <c r="AW45" i="8"/>
  <c r="AX45" i="8" s="1"/>
  <c r="AW46" i="8"/>
  <c r="AX46" i="8" s="1"/>
  <c r="AW47" i="8"/>
  <c r="AX47" i="8" s="1"/>
  <c r="AW48" i="8"/>
  <c r="AX48" i="8" s="1"/>
  <c r="AW49" i="8"/>
  <c r="AX49" i="8" s="1"/>
  <c r="AW50" i="8"/>
  <c r="AX50" i="8" s="1"/>
  <c r="AW51" i="8"/>
  <c r="AX51" i="8" s="1"/>
  <c r="AW52" i="8"/>
  <c r="AX52" i="8" s="1"/>
  <c r="AW53" i="8"/>
  <c r="AX53" i="8" s="1"/>
  <c r="AW54" i="8"/>
  <c r="AX54" i="8" s="1"/>
  <c r="AW55" i="8"/>
  <c r="AX55" i="8" s="1"/>
  <c r="AW56" i="8"/>
  <c r="AX56" i="8" s="1"/>
  <c r="AW57" i="8"/>
  <c r="AX57" i="8" s="1"/>
  <c r="AW58" i="8"/>
  <c r="AX58" i="8" s="1"/>
  <c r="AW59" i="8"/>
  <c r="AX59" i="8" s="1"/>
  <c r="AW60" i="8"/>
  <c r="AX60" i="8" s="1"/>
  <c r="AW61" i="8"/>
  <c r="AX61" i="8" s="1"/>
  <c r="AW62" i="8"/>
  <c r="AX62" i="8" s="1"/>
  <c r="AW63" i="8"/>
  <c r="AX63" i="8" s="1"/>
  <c r="AW64" i="8"/>
  <c r="AX64" i="8" s="1"/>
  <c r="AW65" i="8"/>
  <c r="AX65" i="8" s="1"/>
  <c r="AW66" i="8"/>
  <c r="AX66" i="8" s="1"/>
  <c r="AW67" i="8"/>
  <c r="AX67" i="8" s="1"/>
  <c r="AW68" i="8"/>
  <c r="AX68" i="8" s="1"/>
  <c r="AW69" i="8"/>
  <c r="AX69" i="8" s="1"/>
  <c r="AW70" i="8"/>
  <c r="AX70" i="8" s="1"/>
  <c r="AW71" i="8"/>
  <c r="AX71" i="8" s="1"/>
  <c r="AW72" i="8"/>
  <c r="AX72" i="8" s="1"/>
  <c r="AW73" i="8"/>
  <c r="AX73" i="8" s="1"/>
  <c r="AW74" i="8"/>
  <c r="AX74" i="8" s="1"/>
  <c r="AW75" i="8"/>
  <c r="AX75" i="8" s="1"/>
  <c r="AW76" i="8"/>
  <c r="AX76" i="8" s="1"/>
  <c r="AW77" i="8"/>
  <c r="AX77" i="8" s="1"/>
  <c r="AW78" i="8"/>
  <c r="AX78" i="8" s="1"/>
  <c r="AW79" i="8"/>
  <c r="AX79" i="8" s="1"/>
  <c r="AW80" i="8"/>
  <c r="AX80" i="8" s="1"/>
  <c r="AW81" i="8"/>
  <c r="AX81" i="8" s="1"/>
  <c r="AW82" i="8"/>
  <c r="AX82" i="8" s="1"/>
  <c r="AW83" i="8"/>
  <c r="AX83" i="8" s="1"/>
  <c r="AW84" i="8"/>
  <c r="AX84" i="8" s="1"/>
  <c r="AW85" i="8"/>
  <c r="AX85" i="8" s="1"/>
  <c r="AW86" i="8"/>
  <c r="AX86" i="8" s="1"/>
  <c r="AW87" i="8"/>
  <c r="AX87" i="8" s="1"/>
  <c r="AW88" i="8"/>
  <c r="AX88" i="8" s="1"/>
  <c r="AW89" i="8"/>
  <c r="AX89" i="8" s="1"/>
  <c r="AW90" i="8"/>
  <c r="AX90" i="8" s="1"/>
  <c r="AW91" i="8"/>
  <c r="AX91" i="8" s="1"/>
  <c r="AW92" i="8"/>
  <c r="AX92" i="8" s="1"/>
  <c r="AW93" i="8"/>
  <c r="AX93" i="8" s="1"/>
  <c r="AW94" i="8"/>
  <c r="AX94" i="8" s="1"/>
  <c r="AW95" i="8"/>
  <c r="AX95" i="8" s="1"/>
  <c r="AW96" i="8"/>
  <c r="AX96" i="8" s="1"/>
  <c r="AW97" i="8"/>
  <c r="AX97" i="8" s="1"/>
  <c r="AW98" i="8"/>
  <c r="AX98" i="8" s="1"/>
  <c r="AW99" i="8"/>
  <c r="AX99" i="8" s="1"/>
  <c r="AW100" i="8"/>
  <c r="AX100" i="8" s="1"/>
  <c r="AW101" i="8"/>
  <c r="AX101" i="8" s="1"/>
  <c r="AW102" i="8"/>
  <c r="AX102" i="8" s="1"/>
  <c r="AW103" i="8"/>
  <c r="AX103" i="8" s="1"/>
  <c r="AW104" i="8"/>
  <c r="AX104" i="8" s="1"/>
  <c r="AW105" i="8"/>
  <c r="AX105" i="8" s="1"/>
  <c r="AW106" i="8"/>
  <c r="AX106" i="8" s="1"/>
  <c r="AW107" i="8"/>
  <c r="AX107" i="8" s="1"/>
  <c r="AW108" i="8"/>
  <c r="AX108" i="8" s="1"/>
  <c r="AW109" i="8"/>
  <c r="AX109" i="8" s="1"/>
  <c r="AW110" i="8"/>
  <c r="AX110" i="8" s="1"/>
  <c r="AW111" i="8"/>
  <c r="AX111" i="8" s="1"/>
  <c r="AW112" i="8"/>
  <c r="AX112" i="8" s="1"/>
  <c r="AW113" i="8"/>
  <c r="AX113" i="8" s="1"/>
  <c r="AW114" i="8"/>
  <c r="AX114" i="8" s="1"/>
  <c r="AW115" i="8"/>
  <c r="AX115" i="8" s="1"/>
  <c r="AW116" i="8"/>
  <c r="AX116" i="8" s="1"/>
  <c r="AW117" i="8"/>
  <c r="AX117" i="8" s="1"/>
  <c r="AW118" i="8"/>
  <c r="AX118" i="8" s="1"/>
  <c r="AW119" i="8"/>
  <c r="AX119" i="8" s="1"/>
  <c r="AW120" i="8"/>
  <c r="AX120" i="8" s="1"/>
  <c r="AW121" i="8"/>
  <c r="AX121" i="8" s="1"/>
  <c r="AW122" i="8"/>
  <c r="AX122" i="8" s="1"/>
  <c r="AW123" i="8"/>
  <c r="AX123" i="8" s="1"/>
  <c r="AW124" i="8"/>
  <c r="AX124" i="8" s="1"/>
  <c r="AW125" i="8"/>
  <c r="AX125" i="8" s="1"/>
  <c r="AW126" i="8"/>
  <c r="AX126" i="8" s="1"/>
  <c r="AW127" i="8"/>
  <c r="AX127" i="8" s="1"/>
  <c r="AW128" i="8"/>
  <c r="AX128" i="8" s="1"/>
  <c r="AW129" i="8"/>
  <c r="AX129" i="8" s="1"/>
  <c r="AW130" i="8"/>
  <c r="AX130" i="8" s="1"/>
  <c r="AW131" i="8"/>
  <c r="AX131" i="8" s="1"/>
  <c r="AW132" i="8"/>
  <c r="AX132" i="8" s="1"/>
  <c r="AW133" i="8"/>
  <c r="AX133" i="8" s="1"/>
  <c r="AW134" i="8"/>
  <c r="AX134" i="8" s="1"/>
  <c r="AW135" i="8"/>
  <c r="AX135" i="8" s="1"/>
  <c r="AW136" i="8"/>
  <c r="AX136" i="8" s="1"/>
  <c r="AW137" i="8"/>
  <c r="AX137" i="8" s="1"/>
  <c r="AW138" i="8"/>
  <c r="AX138" i="8" s="1"/>
  <c r="AW139" i="8"/>
  <c r="AX139" i="8" s="1"/>
  <c r="AW140" i="8"/>
  <c r="AX140" i="8" s="1"/>
  <c r="AW141" i="8"/>
  <c r="AX141" i="8" s="1"/>
  <c r="AW142" i="8"/>
  <c r="AX142" i="8" s="1"/>
  <c r="AW143" i="8"/>
  <c r="AX143" i="8" s="1"/>
  <c r="AW144" i="8"/>
  <c r="AX144" i="8" s="1"/>
  <c r="AW145" i="8"/>
  <c r="AX145" i="8" s="1"/>
  <c r="AW146" i="8"/>
  <c r="AX146" i="8" s="1"/>
  <c r="AW147" i="8"/>
  <c r="AX147" i="8" s="1"/>
  <c r="AW148" i="8"/>
  <c r="AX148" i="8" s="1"/>
  <c r="AW149" i="8"/>
  <c r="AX149" i="8" s="1"/>
  <c r="AW150" i="8"/>
  <c r="AX150" i="8" s="1"/>
  <c r="AW151" i="8"/>
  <c r="AX151" i="8" s="1"/>
  <c r="AW152" i="8"/>
  <c r="AX152" i="8" s="1"/>
  <c r="AW153" i="8"/>
  <c r="AX153" i="8" s="1"/>
  <c r="AW154" i="8"/>
  <c r="AX154" i="8" s="1"/>
  <c r="AW155" i="8"/>
  <c r="AX155" i="8" s="1"/>
  <c r="AW156" i="8"/>
  <c r="AX156" i="8" s="1"/>
  <c r="AW157" i="8"/>
  <c r="AX157" i="8" s="1"/>
  <c r="AW158" i="8"/>
  <c r="AX158" i="8" s="1"/>
  <c r="AW159" i="8"/>
  <c r="AX159" i="8" s="1"/>
  <c r="AW160" i="8"/>
  <c r="AX160" i="8" s="1"/>
  <c r="AW161" i="8"/>
  <c r="AX161" i="8" s="1"/>
  <c r="AW162" i="8"/>
  <c r="AX162" i="8" s="1"/>
  <c r="AW163" i="8"/>
  <c r="AX163" i="8" s="1"/>
  <c r="AW164" i="8"/>
  <c r="AX164" i="8" s="1"/>
  <c r="AW165" i="8"/>
  <c r="AX165" i="8" s="1"/>
  <c r="AW166" i="8"/>
  <c r="AX166" i="8" s="1"/>
  <c r="AW167" i="8"/>
  <c r="AX167" i="8" s="1"/>
  <c r="AW168" i="8"/>
  <c r="AX168" i="8" s="1"/>
  <c r="AW169" i="8"/>
  <c r="AX169" i="8" s="1"/>
  <c r="AW170" i="8"/>
  <c r="AX170" i="8" s="1"/>
  <c r="AW171" i="8"/>
  <c r="AX171" i="8" s="1"/>
  <c r="AW172" i="8"/>
  <c r="AX172" i="8" s="1"/>
  <c r="AW173" i="8"/>
  <c r="AX173" i="8" s="1"/>
  <c r="AW174" i="8"/>
  <c r="AX174" i="8" s="1"/>
  <c r="AW175" i="8"/>
  <c r="AX175" i="8" s="1"/>
  <c r="AW176" i="8"/>
  <c r="AX176" i="8" s="1"/>
  <c r="AW177" i="8"/>
  <c r="AX177" i="8" s="1"/>
  <c r="AW178" i="8"/>
  <c r="AX178" i="8" s="1"/>
  <c r="AW179" i="8"/>
  <c r="AX179" i="8" s="1"/>
  <c r="AW180" i="8"/>
  <c r="AX180" i="8" s="1"/>
  <c r="AW181" i="8"/>
  <c r="AX181" i="8" s="1"/>
  <c r="AW182" i="8"/>
  <c r="AX182" i="8" s="1"/>
  <c r="AW183" i="8"/>
  <c r="AX183" i="8" s="1"/>
  <c r="AW184" i="8"/>
  <c r="AX184" i="8" s="1"/>
  <c r="AW185" i="8"/>
  <c r="AX185" i="8" s="1"/>
  <c r="AW186" i="8"/>
  <c r="AX186" i="8" s="1"/>
  <c r="AW187" i="8"/>
  <c r="AX187" i="8" s="1"/>
  <c r="AW188" i="8"/>
  <c r="AX188" i="8" s="1"/>
  <c r="AW189" i="8"/>
  <c r="AX189" i="8" s="1"/>
  <c r="AW190" i="8"/>
  <c r="AX190" i="8" s="1"/>
  <c r="AW191" i="8"/>
  <c r="AX191" i="8" s="1"/>
  <c r="AW192" i="8"/>
  <c r="AX192" i="8" s="1"/>
  <c r="AW193" i="8"/>
  <c r="AX193" i="8" s="1"/>
  <c r="AW194" i="8"/>
  <c r="AX194" i="8" s="1"/>
  <c r="AW195" i="8"/>
  <c r="AX195" i="8" s="1"/>
  <c r="AW196" i="8"/>
  <c r="AX196" i="8" s="1"/>
  <c r="AW197" i="8"/>
  <c r="AX197" i="8" s="1"/>
  <c r="AW198" i="8"/>
  <c r="AX198" i="8" s="1"/>
  <c r="AW199" i="8"/>
  <c r="AX199" i="8" s="1"/>
  <c r="AW200" i="8"/>
  <c r="AX200" i="8" s="1"/>
  <c r="AW201" i="8"/>
  <c r="AX201" i="8" s="1"/>
  <c r="AW202" i="8"/>
  <c r="AX202" i="8" s="1"/>
  <c r="AW203" i="8"/>
  <c r="AX203" i="8" s="1"/>
  <c r="AW204" i="8"/>
  <c r="AX204" i="8" s="1"/>
  <c r="AW205" i="8"/>
  <c r="AX205" i="8" s="1"/>
  <c r="AW206" i="8"/>
  <c r="AX206" i="8" s="1"/>
  <c r="AW207" i="8"/>
  <c r="AX207" i="8" s="1"/>
  <c r="AW208" i="8"/>
  <c r="AX208" i="8" s="1"/>
  <c r="AW209" i="8"/>
  <c r="AX209" i="8" s="1"/>
  <c r="AW210" i="8"/>
  <c r="AX210" i="8" s="1"/>
  <c r="AW211" i="8"/>
  <c r="AX211" i="8" s="1"/>
  <c r="AW212" i="8"/>
  <c r="AX212" i="8" s="1"/>
  <c r="AW213" i="8"/>
  <c r="AX213" i="8" s="1"/>
  <c r="AW214" i="8"/>
  <c r="AX214" i="8" s="1"/>
  <c r="AW215" i="8"/>
  <c r="AX215" i="8" s="1"/>
  <c r="AW216" i="8"/>
  <c r="AX216" i="8" s="1"/>
  <c r="AW217" i="8"/>
  <c r="AX217" i="8" s="1"/>
  <c r="AW218" i="8"/>
  <c r="AX218" i="8" s="1"/>
  <c r="AW219" i="8"/>
  <c r="AX219" i="8" s="1"/>
  <c r="AW220" i="8"/>
  <c r="AX220" i="8" s="1"/>
  <c r="AW221" i="8"/>
  <c r="AX221" i="8" s="1"/>
  <c r="AW222" i="8"/>
  <c r="AX222" i="8" s="1"/>
  <c r="AW223" i="8"/>
  <c r="AX223" i="8" s="1"/>
  <c r="AW224" i="8"/>
  <c r="AX224" i="8" s="1"/>
  <c r="AW225" i="8"/>
  <c r="AX225" i="8" s="1"/>
  <c r="AW226" i="8"/>
  <c r="AX226" i="8" s="1"/>
  <c r="AW227" i="8"/>
  <c r="AX227" i="8" s="1"/>
  <c r="AW228" i="8"/>
  <c r="AX228" i="8" s="1"/>
  <c r="AW229" i="8"/>
  <c r="AX229" i="8" s="1"/>
  <c r="AW230" i="8"/>
  <c r="AX230" i="8" s="1"/>
  <c r="AW231" i="8"/>
  <c r="AX231" i="8" s="1"/>
  <c r="AW232" i="8"/>
  <c r="AX232" i="8" s="1"/>
  <c r="AW233" i="8"/>
  <c r="AX233" i="8" s="1"/>
  <c r="AW234" i="8"/>
  <c r="AX234" i="8" s="1"/>
  <c r="AW235" i="8"/>
  <c r="AX235" i="8" s="1"/>
  <c r="AW236" i="8"/>
  <c r="AX236" i="8" s="1"/>
  <c r="AW237" i="8"/>
  <c r="AX237" i="8" s="1"/>
  <c r="AW238" i="8"/>
  <c r="AX238" i="8" s="1"/>
  <c r="AW239" i="8"/>
  <c r="AX239" i="8" s="1"/>
  <c r="AW240" i="8"/>
  <c r="AX240" i="8" s="1"/>
  <c r="AW241" i="8"/>
  <c r="AX241" i="8" s="1"/>
  <c r="AW242" i="8"/>
  <c r="AX242" i="8" s="1"/>
  <c r="AW243" i="8"/>
  <c r="AX243" i="8" s="1"/>
  <c r="AW8" i="8"/>
  <c r="AX8" i="8" s="1"/>
  <c r="K245" i="8"/>
  <c r="AS156" i="8" l="1"/>
  <c r="AQ156" i="8"/>
  <c r="AY9" i="8" l="1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01" i="8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Y129" i="8"/>
  <c r="AY130" i="8"/>
  <c r="AY131" i="8"/>
  <c r="AY132" i="8"/>
  <c r="AY144" i="8"/>
  <c r="AY145" i="8"/>
  <c r="AY146" i="8"/>
  <c r="AY147" i="8"/>
  <c r="AY148" i="8"/>
  <c r="AY149" i="8"/>
  <c r="AY150" i="8"/>
  <c r="AY151" i="8"/>
  <c r="AY152" i="8"/>
  <c r="AY153" i="8"/>
  <c r="AY154" i="8"/>
  <c r="AY155" i="8"/>
  <c r="AY156" i="8"/>
  <c r="AY157" i="8"/>
  <c r="AY158" i="8"/>
  <c r="AY159" i="8"/>
  <c r="AY160" i="8"/>
  <c r="AY161" i="8"/>
  <c r="AY162" i="8"/>
  <c r="AY163" i="8"/>
  <c r="AY164" i="8"/>
  <c r="AY165" i="8"/>
  <c r="AY166" i="8"/>
  <c r="AY167" i="8"/>
  <c r="AY168" i="8"/>
  <c r="AY169" i="8"/>
  <c r="AY170" i="8"/>
  <c r="AY171" i="8"/>
  <c r="AY172" i="8"/>
  <c r="AY173" i="8"/>
  <c r="AY174" i="8"/>
  <c r="AY175" i="8"/>
  <c r="AY176" i="8"/>
  <c r="AY177" i="8"/>
  <c r="AY178" i="8"/>
  <c r="AY179" i="8"/>
  <c r="AY180" i="8"/>
  <c r="AY181" i="8"/>
  <c r="AY182" i="8"/>
  <c r="AY183" i="8"/>
  <c r="AY184" i="8"/>
  <c r="AY185" i="8"/>
  <c r="AY186" i="8"/>
  <c r="AY187" i="8"/>
  <c r="AY188" i="8"/>
  <c r="AY189" i="8"/>
  <c r="AY190" i="8"/>
  <c r="AY191" i="8"/>
  <c r="AY192" i="8"/>
  <c r="AY193" i="8"/>
  <c r="AY194" i="8"/>
  <c r="AY195" i="8"/>
  <c r="AY196" i="8"/>
  <c r="AY197" i="8"/>
  <c r="AY198" i="8"/>
  <c r="AY199" i="8"/>
  <c r="AY200" i="8"/>
  <c r="AY201" i="8"/>
  <c r="AY202" i="8"/>
  <c r="AY203" i="8"/>
  <c r="AY204" i="8"/>
  <c r="AY205" i="8"/>
  <c r="AY206" i="8"/>
  <c r="AY207" i="8"/>
  <c r="AY208" i="8"/>
  <c r="AY209" i="8"/>
  <c r="AY210" i="8"/>
  <c r="AY211" i="8"/>
  <c r="AY212" i="8"/>
  <c r="AY213" i="8"/>
  <c r="AY214" i="8"/>
  <c r="AY215" i="8"/>
  <c r="AY216" i="8"/>
  <c r="AY217" i="8"/>
  <c r="AY218" i="8"/>
  <c r="AY219" i="8"/>
  <c r="AY220" i="8"/>
  <c r="AY221" i="8"/>
  <c r="AY222" i="8"/>
  <c r="AY223" i="8"/>
  <c r="AY224" i="8"/>
  <c r="AY225" i="8"/>
  <c r="AY226" i="8"/>
  <c r="AY227" i="8"/>
  <c r="AY228" i="8"/>
  <c r="AY229" i="8"/>
  <c r="AY230" i="8"/>
  <c r="AY231" i="8"/>
  <c r="AY232" i="8"/>
  <c r="AY233" i="8"/>
  <c r="AY234" i="8"/>
  <c r="AY235" i="8"/>
  <c r="AY236" i="8"/>
  <c r="AY237" i="8"/>
  <c r="AY238" i="8"/>
  <c r="AY239" i="8"/>
  <c r="AY240" i="8"/>
  <c r="AY241" i="8"/>
  <c r="AY242" i="8"/>
  <c r="AY243" i="8"/>
  <c r="AY8" i="8"/>
  <c r="AY142" i="8" l="1"/>
  <c r="AY140" i="8"/>
  <c r="AY138" i="8"/>
  <c r="AY136" i="8"/>
  <c r="AY134" i="8"/>
  <c r="AY143" i="8"/>
  <c r="AY141" i="8"/>
  <c r="AY139" i="8"/>
  <c r="AY137" i="8"/>
  <c r="AY135" i="8"/>
  <c r="AY133" i="8"/>
  <c r="K247" i="8"/>
  <c r="K248" i="8" s="1"/>
</calcChain>
</file>

<file path=xl/sharedStrings.xml><?xml version="1.0" encoding="utf-8"?>
<sst xmlns="http://schemas.openxmlformats.org/spreadsheetml/2006/main" count="1996" uniqueCount="1021">
  <si>
    <t>Доможировское сельское поселение</t>
  </si>
  <si>
    <t>Обслуживание муниципального долга (  000  1300  0000000  000  000)</t>
  </si>
  <si>
    <t>Расходы, всего</t>
  </si>
  <si>
    <t>план</t>
  </si>
  <si>
    <t>факт</t>
  </si>
  <si>
    <t>№       п/п</t>
  </si>
  <si>
    <t xml:space="preserve">Наименование муниципального образования </t>
  </si>
  <si>
    <t>01</t>
  </si>
  <si>
    <t>Бокситогорский муниципальный район</t>
  </si>
  <si>
    <t>0101</t>
  </si>
  <si>
    <t>Анисимовское сельское поселение</t>
  </si>
  <si>
    <t>0102</t>
  </si>
  <si>
    <t>Бокситогорское городское поселение</t>
  </si>
  <si>
    <t>0103</t>
  </si>
  <si>
    <t>Большедворское сельское поселение</t>
  </si>
  <si>
    <t>0104</t>
  </si>
  <si>
    <t>Борское сельское поселение</t>
  </si>
  <si>
    <t>0105</t>
  </si>
  <si>
    <t>Ефимовское городское поселение</t>
  </si>
  <si>
    <t>0106</t>
  </si>
  <si>
    <t>Заборьевское сельское поселение</t>
  </si>
  <si>
    <t>0107</t>
  </si>
  <si>
    <t>Климовское сельское поселение</t>
  </si>
  <si>
    <t>0108</t>
  </si>
  <si>
    <t>Пикалевское городское поселение</t>
  </si>
  <si>
    <t>0109</t>
  </si>
  <si>
    <t>Подборовское сельское поселение</t>
  </si>
  <si>
    <t>0110</t>
  </si>
  <si>
    <t>Радогощинское сельское поселение</t>
  </si>
  <si>
    <t>0111</t>
  </si>
  <si>
    <t>Самойловское сельское поселение</t>
  </si>
  <si>
    <t>0130</t>
  </si>
  <si>
    <t>02</t>
  </si>
  <si>
    <t>Волосовский муниципальный район</t>
  </si>
  <si>
    <t>0201</t>
  </si>
  <si>
    <t>Бегуницкое сельское поселение</t>
  </si>
  <si>
    <t>0202</t>
  </si>
  <si>
    <t>Беседское сельское поселение</t>
  </si>
  <si>
    <t>0203</t>
  </si>
  <si>
    <t>Большеврудское сельское поселение</t>
  </si>
  <si>
    <t>0204</t>
  </si>
  <si>
    <t>Волосовское городское поселение</t>
  </si>
  <si>
    <t>0205</t>
  </si>
  <si>
    <t>Губаницкое сельское поселение</t>
  </si>
  <si>
    <t>0206</t>
  </si>
  <si>
    <t>Зимитицкое сельское поселение</t>
  </si>
  <si>
    <t>0207</t>
  </si>
  <si>
    <t>Изварское сельское поселение</t>
  </si>
  <si>
    <t>0208</t>
  </si>
  <si>
    <t>Калитинское сельское поселение</t>
  </si>
  <si>
    <t>0209</t>
  </si>
  <si>
    <t>Каложицкое сельское поселение</t>
  </si>
  <si>
    <t>0210</t>
  </si>
  <si>
    <t>Кикеринское сельское поселение</t>
  </si>
  <si>
    <t>0211</t>
  </si>
  <si>
    <t>Клопицкое сельское поселение</t>
  </si>
  <si>
    <t>0212</t>
  </si>
  <si>
    <t>Курское сельское поселение</t>
  </si>
  <si>
    <t>0213</t>
  </si>
  <si>
    <t>Рабитицкое сельское поселение</t>
  </si>
  <si>
    <t>0214</t>
  </si>
  <si>
    <t>Сабское сельское поселение</t>
  </si>
  <si>
    <t>0215</t>
  </si>
  <si>
    <t>Сельцовское сельское поселение</t>
  </si>
  <si>
    <t>0216</t>
  </si>
  <si>
    <t>Терпилицкое сельское поселение</t>
  </si>
  <si>
    <t>0230</t>
  </si>
  <si>
    <t>03</t>
  </si>
  <si>
    <t>Волховский муниципальный район</t>
  </si>
  <si>
    <t>0301</t>
  </si>
  <si>
    <t>Бережковское сельское поселение</t>
  </si>
  <si>
    <t>0302</t>
  </si>
  <si>
    <t>Волховское городское поселение</t>
  </si>
  <si>
    <t>0303</t>
  </si>
  <si>
    <t>Вындиноостровское сельское поселение</t>
  </si>
  <si>
    <t>0304</t>
  </si>
  <si>
    <t>Иссадское сельское поселение</t>
  </si>
  <si>
    <t>0305</t>
  </si>
  <si>
    <t>Кисельнинское сельское поселение</t>
  </si>
  <si>
    <t>0306</t>
  </si>
  <si>
    <t>Колчановское сельское поселение</t>
  </si>
  <si>
    <t>0307</t>
  </si>
  <si>
    <t>Новоладожское городское поселение</t>
  </si>
  <si>
    <t>0308</t>
  </si>
  <si>
    <t>Пашское сельское поселение</t>
  </si>
  <si>
    <t>0309</t>
  </si>
  <si>
    <t>Потанинское сельское поселение</t>
  </si>
  <si>
    <t>0310</t>
  </si>
  <si>
    <t>Свирицкое сельское поселение</t>
  </si>
  <si>
    <t>0311</t>
  </si>
  <si>
    <t>Селивановское сельское поселение</t>
  </si>
  <si>
    <t>0312</t>
  </si>
  <si>
    <t>Староладожское сельское поселение</t>
  </si>
  <si>
    <t>0313</t>
  </si>
  <si>
    <t>Сясьстройское городское поселение</t>
  </si>
  <si>
    <t>0314</t>
  </si>
  <si>
    <t>Усадищенское сельское поселение</t>
  </si>
  <si>
    <t>0315</t>
  </si>
  <si>
    <t>Хваловское сельское поселение</t>
  </si>
  <si>
    <t>04</t>
  </si>
  <si>
    <t>Всеволожский муниципальный район</t>
  </si>
  <si>
    <t>0401</t>
  </si>
  <si>
    <t>Агалатовское сельское поселение</t>
  </si>
  <si>
    <t>0402</t>
  </si>
  <si>
    <t>Бугровское сельское поселение</t>
  </si>
  <si>
    <t>0403</t>
  </si>
  <si>
    <t>Всеволожское городское поселение</t>
  </si>
  <si>
    <t>0404</t>
  </si>
  <si>
    <t>Дубровское городское поселение</t>
  </si>
  <si>
    <t>0405</t>
  </si>
  <si>
    <t>Заневское сельское поселение</t>
  </si>
  <si>
    <t>0406</t>
  </si>
  <si>
    <t>Колтушское сельское поселение</t>
  </si>
  <si>
    <t>0407</t>
  </si>
  <si>
    <t>Кузьмоловское городское поселение</t>
  </si>
  <si>
    <t>0408</t>
  </si>
  <si>
    <t>Куйвозовское сельское поселение</t>
  </si>
  <si>
    <t>0409</t>
  </si>
  <si>
    <t>Лесколовское сельское поселение</t>
  </si>
  <si>
    <t>0410</t>
  </si>
  <si>
    <t>Морозовское городское поселение</t>
  </si>
  <si>
    <t>0411</t>
  </si>
  <si>
    <t>Муринское сельское поселение</t>
  </si>
  <si>
    <t>0412</t>
  </si>
  <si>
    <t>Новодевяткинское сельское поселение</t>
  </si>
  <si>
    <t>0413</t>
  </si>
  <si>
    <t>Разметелевское сельское поселение</t>
  </si>
  <si>
    <t>0414</t>
  </si>
  <si>
    <t>Рахьинское городское поселение</t>
  </si>
  <si>
    <t>0415</t>
  </si>
  <si>
    <t>Романовское сельское поселение</t>
  </si>
  <si>
    <t>0416</t>
  </si>
  <si>
    <t>Свердловское городское поселение</t>
  </si>
  <si>
    <t>0417</t>
  </si>
  <si>
    <t>Сертоловское городское поселение</t>
  </si>
  <si>
    <t>0418</t>
  </si>
  <si>
    <t>Токсовское городское поселение</t>
  </si>
  <si>
    <t>0419</t>
  </si>
  <si>
    <t>Щегловское сельское поселение</t>
  </si>
  <si>
    <t>0420</t>
  </si>
  <si>
    <t>Юкковское сельское поселение</t>
  </si>
  <si>
    <t>0430</t>
  </si>
  <si>
    <t>05</t>
  </si>
  <si>
    <t>Выборгский муниципальный район</t>
  </si>
  <si>
    <t>0501</t>
  </si>
  <si>
    <t>Выборгское городское поселение</t>
  </si>
  <si>
    <t>0502</t>
  </si>
  <si>
    <t>Высоцкое городское поселение</t>
  </si>
  <si>
    <t>0503</t>
  </si>
  <si>
    <t>Глебычевское сельское поселение</t>
  </si>
  <si>
    <t>0504</t>
  </si>
  <si>
    <t>Гончаровское сельское поселение</t>
  </si>
  <si>
    <t>0505</t>
  </si>
  <si>
    <t>Каменногорское городское поселение</t>
  </si>
  <si>
    <t>0506</t>
  </si>
  <si>
    <t>Красносельское сельское поселение</t>
  </si>
  <si>
    <t>0507</t>
  </si>
  <si>
    <t>Лесогорское городское поселение</t>
  </si>
  <si>
    <t>0508</t>
  </si>
  <si>
    <t>Первомайское сельское поселение</t>
  </si>
  <si>
    <t>0509</t>
  </si>
  <si>
    <t>Полянское сельское поселение</t>
  </si>
  <si>
    <t>0510</t>
  </si>
  <si>
    <t>Приморское городское поселение</t>
  </si>
  <si>
    <t>0511</t>
  </si>
  <si>
    <t>Рощинское городское поселение</t>
  </si>
  <si>
    <t>0512</t>
  </si>
  <si>
    <t>Светогорское городское поселение</t>
  </si>
  <si>
    <t>0513</t>
  </si>
  <si>
    <t>Селезневское сельское поселение</t>
  </si>
  <si>
    <t>0514</t>
  </si>
  <si>
    <t>Советское городское поселение</t>
  </si>
  <si>
    <t>0530</t>
  </si>
  <si>
    <t>06</t>
  </si>
  <si>
    <t>Гатчинский муниципальный район</t>
  </si>
  <si>
    <t>0601</t>
  </si>
  <si>
    <t>Большеколпанское сельское поселение</t>
  </si>
  <si>
    <t>0602</t>
  </si>
  <si>
    <t>Веревское сельское поселение</t>
  </si>
  <si>
    <t>0603</t>
  </si>
  <si>
    <t>Войсковицкое сельское поселение</t>
  </si>
  <si>
    <t>0604</t>
  </si>
  <si>
    <t>Вырицкое городское поселение</t>
  </si>
  <si>
    <t>0605</t>
  </si>
  <si>
    <t>Гатчинское городское поселение</t>
  </si>
  <si>
    <t>0606</t>
  </si>
  <si>
    <t>Дружногорское городское поселение</t>
  </si>
  <si>
    <t>0607</t>
  </si>
  <si>
    <t>Елизаветинское сельское поселение</t>
  </si>
  <si>
    <t>0608</t>
  </si>
  <si>
    <t>Кобринское сельское поселение</t>
  </si>
  <si>
    <t>0609</t>
  </si>
  <si>
    <t>Коммунарское городское поселение</t>
  </si>
  <si>
    <t>0610</t>
  </si>
  <si>
    <t>Новосветское сельское поселение</t>
  </si>
  <si>
    <t>0611</t>
  </si>
  <si>
    <t>Пудомягское сельское поселение</t>
  </si>
  <si>
    <t>0612</t>
  </si>
  <si>
    <t>Пудостьское сельское поселение</t>
  </si>
  <si>
    <t>0613</t>
  </si>
  <si>
    <t>Рождественское сельское поселение</t>
  </si>
  <si>
    <t>0614</t>
  </si>
  <si>
    <t>Сиверское городское поселение</t>
  </si>
  <si>
    <t>0615</t>
  </si>
  <si>
    <t>Сусанинское сельское поселение</t>
  </si>
  <si>
    <t>0616</t>
  </si>
  <si>
    <t>Сяськелевское сельское поселение</t>
  </si>
  <si>
    <t>0617</t>
  </si>
  <si>
    <t>Таицкое городское поселение</t>
  </si>
  <si>
    <t>0630</t>
  </si>
  <si>
    <t>07</t>
  </si>
  <si>
    <t>Кингисеппский муниципальный район</t>
  </si>
  <si>
    <t>0701</t>
  </si>
  <si>
    <t>Большелуцкое сельское поселение</t>
  </si>
  <si>
    <t>0702</t>
  </si>
  <si>
    <t>Вистинское сельское поселение</t>
  </si>
  <si>
    <t>0703</t>
  </si>
  <si>
    <t>Ивангородское городское поселение</t>
  </si>
  <si>
    <t>0704</t>
  </si>
  <si>
    <t>Кингисеппское городское поселение</t>
  </si>
  <si>
    <t>0705</t>
  </si>
  <si>
    <t>Котельское сельское поселение</t>
  </si>
  <si>
    <t>0706</t>
  </si>
  <si>
    <t>Кузёмкинское сельское поселение</t>
  </si>
  <si>
    <t>0707</t>
  </si>
  <si>
    <t>Нежновское сельское поселение</t>
  </si>
  <si>
    <t>0708</t>
  </si>
  <si>
    <t>Опольевское сельское поселение</t>
  </si>
  <si>
    <t>0709</t>
  </si>
  <si>
    <t>Пустомержское сельское поселение</t>
  </si>
  <si>
    <t>0710</t>
  </si>
  <si>
    <t>Усть-Лужское сельское поселение</t>
  </si>
  <si>
    <t>0711</t>
  </si>
  <si>
    <t>Фалилеевское сельское поселение</t>
  </si>
  <si>
    <t>0730</t>
  </si>
  <si>
    <t>08</t>
  </si>
  <si>
    <t>Киришский муниципальный район</t>
  </si>
  <si>
    <t>0801</t>
  </si>
  <si>
    <t>Будогощское городское поселение</t>
  </si>
  <si>
    <t>0802</t>
  </si>
  <si>
    <t>Глажевское сельское поселение</t>
  </si>
  <si>
    <t>0803</t>
  </si>
  <si>
    <t>Киришское городское поселение</t>
  </si>
  <si>
    <t>0804</t>
  </si>
  <si>
    <t>Кусинское сельское поселение</t>
  </si>
  <si>
    <t>0805</t>
  </si>
  <si>
    <t>Пчевжинское сельское поселение</t>
  </si>
  <si>
    <t>0806</t>
  </si>
  <si>
    <t>Пчевское сельское поселение</t>
  </si>
  <si>
    <t>0830</t>
  </si>
  <si>
    <t>09</t>
  </si>
  <si>
    <t>Кировский муниципальный район</t>
  </si>
  <si>
    <t>0901</t>
  </si>
  <si>
    <t>Кировское городское поселение</t>
  </si>
  <si>
    <t>0902</t>
  </si>
  <si>
    <t>Мгинское городское поселение</t>
  </si>
  <si>
    <t>0903</t>
  </si>
  <si>
    <t>Назиевское городское поселение</t>
  </si>
  <si>
    <t>0904</t>
  </si>
  <si>
    <t>Отрадненское городское поселение</t>
  </si>
  <si>
    <t>0905</t>
  </si>
  <si>
    <t>Павловское городское поселение</t>
  </si>
  <si>
    <t>0906</t>
  </si>
  <si>
    <t>Приладожское городское поселение</t>
  </si>
  <si>
    <t>0907</t>
  </si>
  <si>
    <t>Путиловское сельское поселение</t>
  </si>
  <si>
    <t>0908</t>
  </si>
  <si>
    <t>Синявинское городское поселение</t>
  </si>
  <si>
    <t>0909</t>
  </si>
  <si>
    <t>Суховское сельское поселение</t>
  </si>
  <si>
    <t>0910</t>
  </si>
  <si>
    <t>Шлиссельбургское городское поселение</t>
  </si>
  <si>
    <t>0911</t>
  </si>
  <si>
    <t>Шумское сельское поселение</t>
  </si>
  <si>
    <t>0930</t>
  </si>
  <si>
    <t>10</t>
  </si>
  <si>
    <t>Лодейнопольский муниципальный район</t>
  </si>
  <si>
    <t>1001</t>
  </si>
  <si>
    <t>Алеховщинское сельское поселение</t>
  </si>
  <si>
    <t>1002</t>
  </si>
  <si>
    <t>Вахновокарское сельское поселение</t>
  </si>
  <si>
    <t>1003</t>
  </si>
  <si>
    <t>Лодейнопольское городское поселение</t>
  </si>
  <si>
    <t>1004</t>
  </si>
  <si>
    <t>Свирьстройское городское поселение</t>
  </si>
  <si>
    <t>1005</t>
  </si>
  <si>
    <t>Янегское сельское поселение</t>
  </si>
  <si>
    <t>1030</t>
  </si>
  <si>
    <t>11</t>
  </si>
  <si>
    <t>Ломоносовский муниципальный район</t>
  </si>
  <si>
    <t>1101</t>
  </si>
  <si>
    <t>Аннинское сельское поселение</t>
  </si>
  <si>
    <t>1102</t>
  </si>
  <si>
    <t>Большеижорское городское поселение</t>
  </si>
  <si>
    <t>1103</t>
  </si>
  <si>
    <t>Виллозское сельское поселение</t>
  </si>
  <si>
    <t>1104</t>
  </si>
  <si>
    <t>Горбунковское сельское поселение</t>
  </si>
  <si>
    <t>1105</t>
  </si>
  <si>
    <t>Гостилицкое сельское поселение</t>
  </si>
  <si>
    <t>1106</t>
  </si>
  <si>
    <t>Кипенское сельское поселение</t>
  </si>
  <si>
    <t>1107</t>
  </si>
  <si>
    <t>Копорское сельское поселение</t>
  </si>
  <si>
    <t>1108</t>
  </si>
  <si>
    <t>Лаголовское сельское поселение</t>
  </si>
  <si>
    <t>1109</t>
  </si>
  <si>
    <t>Лебяженское городское поселение</t>
  </si>
  <si>
    <t>1110</t>
  </si>
  <si>
    <t>Лопухинское сельское поселение</t>
  </si>
  <si>
    <t>1111</t>
  </si>
  <si>
    <t>Низинское сельское поселение</t>
  </si>
  <si>
    <t>1112</t>
  </si>
  <si>
    <t>Оржицкое сельское поселение</t>
  </si>
  <si>
    <t>1113</t>
  </si>
  <si>
    <t>Пениковское сельское поселение</t>
  </si>
  <si>
    <t>1114</t>
  </si>
  <si>
    <t>Ропшинское сельское поселение</t>
  </si>
  <si>
    <t>1115</t>
  </si>
  <si>
    <t>Русско-Высоцкое сельское поселение</t>
  </si>
  <si>
    <t>1130</t>
  </si>
  <si>
    <t>12</t>
  </si>
  <si>
    <t>Лужский муниципальный район</t>
  </si>
  <si>
    <t>1201</t>
  </si>
  <si>
    <t>Володарское сельское поселение</t>
  </si>
  <si>
    <t>1202</t>
  </si>
  <si>
    <t>Волошовское сельское поселение</t>
  </si>
  <si>
    <t>1203</t>
  </si>
  <si>
    <t>Дзержинское сельское поселение</t>
  </si>
  <si>
    <t>1204</t>
  </si>
  <si>
    <t>Заклинское сельское поселение</t>
  </si>
  <si>
    <t>1205</t>
  </si>
  <si>
    <t>Лужское городское поселение</t>
  </si>
  <si>
    <t>1206</t>
  </si>
  <si>
    <t>Мшинское сельское поселение</t>
  </si>
  <si>
    <t>1207</t>
  </si>
  <si>
    <t>Оредежское сельское поселение</t>
  </si>
  <si>
    <t>1208</t>
  </si>
  <si>
    <t>Осьминское сельское поселение</t>
  </si>
  <si>
    <t>1209</t>
  </si>
  <si>
    <t>Ретюнское сельское поселение</t>
  </si>
  <si>
    <t>1210</t>
  </si>
  <si>
    <t>Серебрянское сельское поселение</t>
  </si>
  <si>
    <t>1211</t>
  </si>
  <si>
    <t>Скребловское сельское поселение</t>
  </si>
  <si>
    <t>1212</t>
  </si>
  <si>
    <t>Тёсовское сельское поселение</t>
  </si>
  <si>
    <t>1213</t>
  </si>
  <si>
    <t>Толмачевское городское поселение</t>
  </si>
  <si>
    <t>1214</t>
  </si>
  <si>
    <t>Торковичское сельское поселение</t>
  </si>
  <si>
    <t>1215</t>
  </si>
  <si>
    <t>Ям-Тёсовское сельское поселение</t>
  </si>
  <si>
    <t>1230</t>
  </si>
  <si>
    <t>13</t>
  </si>
  <si>
    <t>Подпорожский муниципальный район</t>
  </si>
  <si>
    <t>1301</t>
  </si>
  <si>
    <t>Важинское городское поселение</t>
  </si>
  <si>
    <t>1302</t>
  </si>
  <si>
    <t>Винницкое сельское поселение</t>
  </si>
  <si>
    <t>1303</t>
  </si>
  <si>
    <t>Вознесенское городское поселение</t>
  </si>
  <si>
    <t>1304</t>
  </si>
  <si>
    <t>Никольское городское поселение</t>
  </si>
  <si>
    <t>1305</t>
  </si>
  <si>
    <t>Подпорожское городское поселение</t>
  </si>
  <si>
    <t>1330</t>
  </si>
  <si>
    <t>14</t>
  </si>
  <si>
    <t>Приозерский муниципальный район</t>
  </si>
  <si>
    <t>1401</t>
  </si>
  <si>
    <t>Громовское сельское поселение</t>
  </si>
  <si>
    <t>1402</t>
  </si>
  <si>
    <t>Запорожское сельское поселение</t>
  </si>
  <si>
    <t>1403</t>
  </si>
  <si>
    <t>Красноозерное сельское поселение</t>
  </si>
  <si>
    <t>1404</t>
  </si>
  <si>
    <t>Кузнечнинское городское поселение</t>
  </si>
  <si>
    <t>1405</t>
  </si>
  <si>
    <t>Ларионовское сельское поселение</t>
  </si>
  <si>
    <t>1406</t>
  </si>
  <si>
    <t>Мельниковское сельское поселение</t>
  </si>
  <si>
    <t>1407</t>
  </si>
  <si>
    <t>Мичуринское сельское поселение</t>
  </si>
  <si>
    <t>1408</t>
  </si>
  <si>
    <t>Петровское сельское поселение</t>
  </si>
  <si>
    <t>1409</t>
  </si>
  <si>
    <t>Плодовское сельское поселение</t>
  </si>
  <si>
    <t>1410</t>
  </si>
  <si>
    <t>Приозерское городское поселение</t>
  </si>
  <si>
    <t>1411</t>
  </si>
  <si>
    <t>Раздольевское сельское поселение</t>
  </si>
  <si>
    <t>1412</t>
  </si>
  <si>
    <t>Ромашкинское сельское поселение</t>
  </si>
  <si>
    <t>1413</t>
  </si>
  <si>
    <t>Севастьяновское сельское поселение</t>
  </si>
  <si>
    <t>1414</t>
  </si>
  <si>
    <t>Сосновское сельское поселение</t>
  </si>
  <si>
    <t>1430</t>
  </si>
  <si>
    <t>15</t>
  </si>
  <si>
    <t>Сланцевский муниципальный район</t>
  </si>
  <si>
    <t>1501</t>
  </si>
  <si>
    <t>Выскатское сельское поселение</t>
  </si>
  <si>
    <t>1502</t>
  </si>
  <si>
    <t>Гостицкое сельское поселение</t>
  </si>
  <si>
    <t>1503</t>
  </si>
  <si>
    <t>Загривское сельское поселение</t>
  </si>
  <si>
    <t>1504</t>
  </si>
  <si>
    <t>Новосельское сельское поселение</t>
  </si>
  <si>
    <t>1505</t>
  </si>
  <si>
    <t>Сланцевское городское поселение</t>
  </si>
  <si>
    <t>1506</t>
  </si>
  <si>
    <t>Старопольское сельское поселение</t>
  </si>
  <si>
    <t>1507</t>
  </si>
  <si>
    <t>Черновское сельское поселение</t>
  </si>
  <si>
    <t>1530</t>
  </si>
  <si>
    <t>16</t>
  </si>
  <si>
    <t>Тихвинский муниципальный район</t>
  </si>
  <si>
    <t>1601</t>
  </si>
  <si>
    <t>1602</t>
  </si>
  <si>
    <t>Ганьковское сельское поселение</t>
  </si>
  <si>
    <t>1603</t>
  </si>
  <si>
    <t>Горское сельское поселение</t>
  </si>
  <si>
    <t>Коськовское сельское поселение</t>
  </si>
  <si>
    <t>1605</t>
  </si>
  <si>
    <t>Мелегежское сельское поселение</t>
  </si>
  <si>
    <t>1606</t>
  </si>
  <si>
    <t>Пашозерское сельское поселение</t>
  </si>
  <si>
    <t>1607</t>
  </si>
  <si>
    <t>Тихвинское городское поселение</t>
  </si>
  <si>
    <t>1608</t>
  </si>
  <si>
    <t>Цвылевское сельское поселение</t>
  </si>
  <si>
    <t>1609</t>
  </si>
  <si>
    <t>Шугозерское сельское поселение</t>
  </si>
  <si>
    <t>1630</t>
  </si>
  <si>
    <t>17</t>
  </si>
  <si>
    <t>Тосненский муниципальный район</t>
  </si>
  <si>
    <t>1701</t>
  </si>
  <si>
    <t>Красноборское городское поселение</t>
  </si>
  <si>
    <t>1702</t>
  </si>
  <si>
    <t>Лисинское сельское поселение</t>
  </si>
  <si>
    <t>1703</t>
  </si>
  <si>
    <t>Любанское городское поселение</t>
  </si>
  <si>
    <t>1704</t>
  </si>
  <si>
    <t>1705</t>
  </si>
  <si>
    <t>Нурминское сельское поселение</t>
  </si>
  <si>
    <t>1706</t>
  </si>
  <si>
    <t>Рябовское городское поселение</t>
  </si>
  <si>
    <t>1707</t>
  </si>
  <si>
    <t>Тельмановское сельское поселение</t>
  </si>
  <si>
    <t>1708</t>
  </si>
  <si>
    <t>Тосненское городское поселение</t>
  </si>
  <si>
    <t>1709</t>
  </si>
  <si>
    <t>Трубникоборское сельское поселение</t>
  </si>
  <si>
    <t>1710</t>
  </si>
  <si>
    <t>Ульяновское городское поселение</t>
  </si>
  <si>
    <t>1711</t>
  </si>
  <si>
    <t>Фёдоровское сельское поселение</t>
  </si>
  <si>
    <t>1712</t>
  </si>
  <si>
    <t>Форносовское городское поселение</t>
  </si>
  <si>
    <t>1713</t>
  </si>
  <si>
    <t>Шапкинское сельское поселение</t>
  </si>
  <si>
    <t>1730</t>
  </si>
  <si>
    <t>18</t>
  </si>
  <si>
    <t>Сосновоборский городской округ</t>
  </si>
  <si>
    <t xml:space="preserve">Перечень кодов муниципальных образований </t>
  </si>
  <si>
    <t>Доходы, всего</t>
  </si>
  <si>
    <t>Дефицит (-), профицит (+)</t>
  </si>
  <si>
    <t>0330</t>
  </si>
  <si>
    <t>из них</t>
  </si>
  <si>
    <t>Предельный объем муниципального долга, утвержденный решением о бюджете (с учетом изменений)</t>
  </si>
  <si>
    <t>да</t>
  </si>
  <si>
    <t>нет</t>
  </si>
  <si>
    <t>Соблюдение ограничения дефицита бюджета, установленного Бюджетным кодексом РФ</t>
  </si>
  <si>
    <t>Соблюдение ограничения на объем долга, установленного Бюджетным кодексом РФ</t>
  </si>
  <si>
    <t>Соблюдение ограничение расходов на обслуживание долга, установленного Бюджетным кодексом РФ</t>
  </si>
  <si>
    <t>Код МО</t>
  </si>
  <si>
    <t>Наименование МО</t>
  </si>
  <si>
    <t>Уровень дотационности муниципального образования</t>
  </si>
  <si>
    <t>Рост среднедушевых собственных доходов муниципального образования</t>
  </si>
  <si>
    <t xml:space="preserve">Количество поправок, вносимых в решение о бюджете </t>
  </si>
  <si>
    <t>Соответствие структуры муниципального долга требованиям Бюджетного кодекса Российской Федерации</t>
  </si>
  <si>
    <t>Динамика недоимки  по  налогам, подлежащим зачислению в  бюджет  муниципального образования</t>
  </si>
  <si>
    <t>Осуществление муниципальных заимствований в соответствии с программой заимствований, утвержденной решением о бюджете</t>
  </si>
  <si>
    <t>Потери бюджета от предоставления муниципальных налоговых льгот</t>
  </si>
  <si>
    <t>Изменение остатков средств на счетах по учету  средств бюджета (000 01  05  00  00  00  0000  000)</t>
  </si>
  <si>
    <t>Безвозмездные поступления (000  2  00  00000  00  0000  000)</t>
  </si>
  <si>
    <t>1604</t>
  </si>
  <si>
    <t>Бюджетные кредиты от других бюджетов бюджетной  системы Российской Федерации (000 01  03  00  00  00  0000  000)</t>
  </si>
  <si>
    <t>годовой план</t>
  </si>
  <si>
    <t>Предельный объем обязательств по муниципальным гарантиям и ранее выданным поручительствам, утвержденный решением о бюджете (с учетом изменений)</t>
  </si>
  <si>
    <t>Предельный объем обязательств по кредитам, привлеченным в коммерческих банках, утвержденный решением о бюджете (с учетом изменений)</t>
  </si>
  <si>
    <t>Количество внесенных поправок в решение о бюджете**</t>
  </si>
  <si>
    <t>Уровень недоимки по налогам, подлежащим зачислению в  бюджет  муниципального образования</t>
  </si>
  <si>
    <t>Отсутствие просроченной кредиторской  задолженности  по  оплате труда с начислениями на нее</t>
  </si>
  <si>
    <t>Отклонение объема налоговых и неналоговых доходов уточненного бюджета от первоначально утвержденного бюджета</t>
  </si>
  <si>
    <t>Индикаторы соблюдения бюджетного законодательства при осуществлении бюджетного процесса</t>
  </si>
  <si>
    <t>Выполнение условий соглашения о мерах по повышению эффективности использования бюджетных средств и увеличению поступлений налоговых и неналоговых доходов бюджета муниципального образования, подписанных муниципальным образованием с комитетом финансов Ленинградской области</t>
  </si>
  <si>
    <t>Индикаторы, характеризующие качество бюджетного планирования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</si>
  <si>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</t>
  </si>
  <si>
    <t>Доля бюджетных инвестиций муниципального образования в общем объеме расходов бюджета за исключением субвенций</t>
  </si>
  <si>
    <t xml:space="preserve">Доля расходов бюджета муниципального образования, формируемых в рамках программ, в общем объеме расходов бюджета муниципального образования за исключением  субвенций </t>
  </si>
  <si>
    <t>Отношение дефицита бюджета муниципального образования к доходам без учета безвозмездных поступлений</t>
  </si>
  <si>
    <t xml:space="preserve">Исполнение бюджета по  налоговым доходам </t>
  </si>
  <si>
    <t>Исполнение  бюджета по  неналоговым доходам</t>
  </si>
  <si>
    <t>Уровень долговой нагрузки на бюджет муниципального образования</t>
  </si>
  <si>
    <t>Объем просроченной кредиторской задолженности  муниципального образования</t>
  </si>
  <si>
    <t>Динамика просроченной кредиторской  задолженности  муниципального образования</t>
  </si>
  <si>
    <t>Объем просроченной задолженности по долговым обязательствам</t>
  </si>
  <si>
    <t>Размещение решений о бюджете на официальном сайте муниципального образования</t>
  </si>
  <si>
    <t xml:space="preserve">Ежемесячное размещение на официальном сайте муниципального образования отчетов об исполнении бюджета муниципального </t>
  </si>
  <si>
    <t>Размещение на официальном сайте муниципального образования информации о муниципальных (целевых) программах и фактических результатах их реализации</t>
  </si>
  <si>
    <t>Размещение на официальном сайте муниципального образования реестра расходных обязательств муниципального образования</t>
  </si>
  <si>
    <t>значение индикатора</t>
  </si>
  <si>
    <t>балл</t>
  </si>
  <si>
    <t xml:space="preserve"> расходы, формируемые в рамках муниципальных программ***</t>
  </si>
  <si>
    <t>Увеличение стоимости основных средств (косгу 310)</t>
  </si>
  <si>
    <t>Средства от продажи акций и иных форм участия  в капитале, находящихся в государственной и  муниципальной собственности (000 01  06  01  00  00  0000  630)</t>
  </si>
  <si>
    <t>Получение бюджетных кредитов от других бюджетов бюджетной системы Российской Федерации в валюте Российской Федерации (000 01 03 01 00 00 0000 700)</t>
  </si>
  <si>
    <t>Фактический муниципальный долг на 01.07.2014</t>
  </si>
  <si>
    <t>из него</t>
  </si>
  <si>
    <t>объем просроченной задолженности по долговым обязательствам</t>
  </si>
  <si>
    <t>план                    (в теч. 2014г.)</t>
  </si>
  <si>
    <t>факт                (в теч.2014г.)</t>
  </si>
  <si>
    <t>план              (на 01.01.15 г.)</t>
  </si>
  <si>
    <t>план            (на 01.01.2015)</t>
  </si>
  <si>
    <t>факт                  (на 01.07.14г.)</t>
  </si>
  <si>
    <t>план                 (на 01.01.15г.)</t>
  </si>
  <si>
    <t>гиперссылка на страницу сайта муниципального образования, на котором размещены решения о бюджете**</t>
  </si>
  <si>
    <t>гиперссылка на страницу сайта муниципального образования, на котором размещены ежемесячные отчеты об исполнении бюджета муниципального образования**</t>
  </si>
  <si>
    <t>гиперссылка на страницу сайта муниципального образования, на котором размещена информация о муниципальных (целевых) программах и фактических результатах их реализации**</t>
  </si>
  <si>
    <t>гиперссылка на страницу сайта муниципального образования, на котором размещены реестры расходных обязательств муниципального образования**</t>
  </si>
  <si>
    <t>Соблюдение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в соответствии со статьей 136 Бюджетного кодекса Российской Федерации</t>
  </si>
  <si>
    <t>Отклонение фактически поступивших налоговых и неналоговых доходов от первоначально утвержденного бюджета</t>
  </si>
  <si>
    <t>Отношение прироста расходов муниципального образования в отчетном финансовом году, не обеспеченных соответствующим приростом доходов бюджета, к объему расходов бюджета муниципального образования</t>
  </si>
  <si>
    <t>Отклонение объема расходов бюджета муниципального образования в IV квартале от среднего объема за I-III кварталы (без учета целевых межбюджетных трансфертов)</t>
  </si>
  <si>
    <t>расходы без учета расходов, осуществляемых за счет субсидий, субвенций и иных межбюджетных трансфертов, имеющих целевое назначение</t>
  </si>
  <si>
    <t>объем фактических расходов бюджета в первом, втором и  третьем кварталах без учета расходов, осуществляемых за счет субсидий, субвенций и иных межбюджетных трансфертов, имеющих целевое назначение</t>
  </si>
  <si>
    <t>Недоимка по налоговым платежам на 01.01.2015</t>
  </si>
  <si>
    <t>Объем налоговых льгот, предоставленных органами местного самоуправления за 2014 год</t>
  </si>
  <si>
    <t>http://finance.sbor.ru/index.php/m-budzhet/m-budzhet-sgo</t>
  </si>
  <si>
    <t>http://finance.sbor.ru/index.php/m-budzhet/m-ispolnenie-b/58-3-7-ezhemesyachnyj-otchet</t>
  </si>
  <si>
    <t>http://business.sbor.ru/index.php/m-info/econom-mun-prog/6328-reestr-munitsipalnykh-programm-sosnovoborskogo-gorodskogo-okruga-po-sostoyaniyu-na-01-01-2015-god</t>
  </si>
  <si>
    <t>http://finance.sbor.ru/index.php/m-budzhet/m-ispolnenie-b/m-reestr-rash-ob</t>
  </si>
  <si>
    <t>http://kf.podadm.ru/index.php/2014-bud/87-2014-01-15-19-36-49.html</t>
  </si>
  <si>
    <t>http://kf.podadm.ru/index.php/budgetexecutionvajgp/605---2014---.html</t>
  </si>
  <si>
    <t>http://www.vazhiny.ru/2012-05-21-07-11-28/2015-03-05-11-52-01</t>
  </si>
  <si>
    <t>http://kf.podadm.ru/index.php/2014-bud/88-2014-01-15-19-37-11.html</t>
  </si>
  <si>
    <t>http://kf.podadm.ru/index.php/budgetexecutionvingp/602--2014-.html</t>
  </si>
  <si>
    <t>http://www.vinadm.podadm.ru/index.php/gov/2015-03-05-05-54-53/1631--q-q</t>
  </si>
  <si>
    <t>http://kf.podadm.ru/index.php/2014-bud/89-2014-01-15-19-37-28.html</t>
  </si>
  <si>
    <t>http://kf.podadm.ru/index.php/budgetexecutionvozgp/604---2014---.html</t>
  </si>
  <si>
    <t>http://kf.podadm.ru/index.php/2014-bud/90-2014-01-15-19-37-49.html</t>
  </si>
  <si>
    <t>http://kf.podadm.ru/index.php/budgetexecutionnikgp/603---2014---.html</t>
  </si>
  <si>
    <t>http://kf.podadm.ru/index.php/2014-bud/86-2014-01-12-17-55-07.html</t>
  </si>
  <si>
    <t>http://kf.podadm.ru/index.php/budgetexecutionpgp/606---2014---.html</t>
  </si>
  <si>
    <t>http://kf.podadm.ru/index.php/registerpgp.html</t>
  </si>
  <si>
    <t>http://kf.podadm.ru/index.php/2014-bud/85-2014-01-12-17-48-21.html</t>
  </si>
  <si>
    <t>http://kf.podadm.ru/index.php/budgetexecutionpr/607---2014--.html</t>
  </si>
  <si>
    <t>http://kf.podadm.ru/index.php/registerpr.html</t>
  </si>
  <si>
    <t>http://budogoschskoe.ru/in/md/rulemaking?mode=document_list&amp;cat=1108660</t>
  </si>
  <si>
    <t>http://www.admkir.ru/social-no-ekonomicheskoe-razvitie.html</t>
  </si>
  <si>
    <t>http://budogoschskoe.ru/in/md/econ</t>
  </si>
  <si>
    <t>http://glazhevskoe.ru/in/md/rulemaking?mode=document_list&amp;cat=1108444&amp;page=4</t>
  </si>
  <si>
    <t>http://glazhevskoe.ru/in/md/org?act=reports_list&amp;cun=475401</t>
  </si>
  <si>
    <t>http://old.gorod-kirishi.ru/Dokumenty/Resheniya_soveta_deputatov/2014-ghod/;      http://old.gorod-kirishi.ru/Dokumenty/Resheniya_soveta_deputatov/2014-god-a/;    http://www.admkir.ru/resheniya-soveta-2014.html</t>
  </si>
  <si>
    <t>http://www.admkir.ru/2014-god-0.html</t>
  </si>
  <si>
    <t>http://www.admkir.ru/programmy-goroda.html; http://www.admkir.ru/social-no-ekonomicheskoe-razvitie.html</t>
  </si>
  <si>
    <t>http://www.admkir.ru/9.17.html</t>
  </si>
  <si>
    <t>http://кусинское.рф/?cat=214</t>
  </si>
  <si>
    <t>http://кусинское.рф/?cat=218&amp;paged=2</t>
  </si>
  <si>
    <t xml:space="preserve">http://кусинское.рф/?cat=219  </t>
  </si>
  <si>
    <t>http://кусинское.рф/?cat=215</t>
  </si>
  <si>
    <t>http://пчёвжа.рф/kontakty/ekonomika-i-finansy/byudzhet-poseleniya</t>
  </si>
  <si>
    <t>http://пчёвжа.рф/kontakty/ekonomika-i-finansy/ispolnenie-byudzheta</t>
  </si>
  <si>
    <t>http://pchevskoe.ru/in/md/rulemaking?mode=document_list&amp;cat=1107996&amp;page=1</t>
  </si>
  <si>
    <t>http://pchevskoe.ru/in/md/org?act=reports_list&amp;cun=357153&amp;period=year&amp;type=A</t>
  </si>
  <si>
    <t>http://pchevskoe.ru/in/md/econ</t>
  </si>
  <si>
    <t>http://www.admkir.ru/resheniya-soveta-2014-god.html</t>
  </si>
  <si>
    <t>10372,9</t>
  </si>
  <si>
    <t>http://www.bolshelutsk.ru/munitsipalnaya-sluzhba/544-reestr-raskhodnykh-obyazatelstv</t>
  </si>
  <si>
    <t>http://www.ivangorod.ru/reestr-ro.html</t>
  </si>
  <si>
    <t>http://kingisepplo.ru/gorod/pages/budget2014.htm</t>
  </si>
  <si>
    <t>http://kingisepplo.ru/gorod/pages/otcheti.htm</t>
  </si>
  <si>
    <t>http://www.kingisepplo.ru/municipal/programmi_gorod.htm</t>
  </si>
  <si>
    <t>http://kingisepplo.ru/gorod/pages/info.htm</t>
  </si>
  <si>
    <t>http://kotelskoe-adm.ru/documents/10.html</t>
  </si>
  <si>
    <t>http://kuzemkinomo.ru/resheniya.html</t>
  </si>
  <si>
    <t>http://www.nezhnovo.ru/index.php?option=com_content&amp;view=category&amp;layout=blog&amp;id=13&amp;Itemid=17</t>
  </si>
  <si>
    <t>http://opolye.ru/byudzhet.html</t>
  </si>
  <si>
    <t>http://www.pustomerga.ru/index.php/normativny-dokumenty/resheniya-soveta-deputatov</t>
  </si>
  <si>
    <t>http://www.falileevo.ru/deputat.htm</t>
  </si>
  <si>
    <t>http://www.falileevo.ru/budzet.htm</t>
  </si>
  <si>
    <t>http://www.kingisepplo.ru/budget/resheniya_sd.htm</t>
  </si>
  <si>
    <t>http://www.kingisepplo.ru/budget/ispolnenie.htm</t>
  </si>
  <si>
    <t>http://www.kingisepplo.ru/municipal/programmi_raion.htm</t>
  </si>
  <si>
    <t>http://www.kingisepplo.ru/budget/reestr_rash_ob.htm</t>
  </si>
  <si>
    <t>http://boksitogorsk.ru/poselenie/anisimovskoe/npa/sovet-deputatov.htm</t>
  </si>
  <si>
    <t>http://adm.boksitogorsk.ru/mpa/bgp/</t>
  </si>
  <si>
    <t>http://adm.boksitogorsk.ru/city/byudzhet/</t>
  </si>
  <si>
    <t>http://adm.boksitogorsk.ru/about/programs/</t>
  </si>
  <si>
    <t>http://bolshojdvor.ru/index.php/menusovet/9-katsovet/8-resheniya-soveta-deputatov-bolshedvorskogo-selskogo-poseleniya-boksitogorskogo-munitsipalnogo-rajona</t>
  </si>
  <si>
    <t>http://bolshojdvor.ru/index.php/budjet-politic</t>
  </si>
  <si>
    <t>http://bolshojdvor.ru/index.php/menusovet/40-informatsiya-ob-uchastii-administratsii-v-tselevykh-i-inykh-programmakh</t>
  </si>
  <si>
    <t>http://www.adm-bor.ru/byudzhet.html</t>
  </si>
  <si>
    <t>http://efimadmin.ru/resheniebudget.htm</t>
  </si>
  <si>
    <t>http://efimadmin.ru/otchetbudget.htm</t>
  </si>
  <si>
    <t>http://efimadmin.ru/reestr3.htm</t>
  </si>
  <si>
    <t>http://www.climovo.ru/documents/313.html</t>
  </si>
  <si>
    <t>http://www.climovo.ru/documents/598.html</t>
  </si>
  <si>
    <t>http://www.pikadmin.ru/index/bjudzhet_2014/0-157</t>
  </si>
  <si>
    <t>http://www.pikadmin.ru/index/otchet2014/0-158</t>
  </si>
  <si>
    <t>http://www.pikadmin.ru/index/celevye_programmy/0-13</t>
  </si>
  <si>
    <t>http://www.pikadmin.ru/index/reestr_raskhodnykh_objazatelstv/0-78</t>
  </si>
  <si>
    <t>http://радогощинское.рф/byudzhet.html</t>
  </si>
  <si>
    <t>http://радогощинское.рф/otchety-1.html</t>
  </si>
  <si>
    <t>http://радогощинское.рф/informaciya-o-municipal-nyh-celevyh-vedomstvennyh-programmah-i-fakticheskih-rezul-tatah-ih-realizacii.html</t>
  </si>
  <si>
    <t>http://www.samoilovo.org/budget2014.htm</t>
  </si>
  <si>
    <t>http://www.samoilovo.org/budgetpolitika.htm</t>
  </si>
  <si>
    <t>http://adm.boksitogorsk.ru/region/budget-policy/budget.php</t>
  </si>
  <si>
    <t>http://adm.boksitogorsk.ru/region/budget-policy/report.php</t>
  </si>
  <si>
    <t>http://adm.boksitogorsk.ru/region/budget-policy/</t>
  </si>
  <si>
    <t>http://viskatskoe.ru/municipal-nyy-byudzhet.html</t>
  </si>
  <si>
    <t>http://adm-gostici.ru/byudzhet.html</t>
  </si>
  <si>
    <t>http://загривье.рф/index.php/byudzhet</t>
  </si>
  <si>
    <t>http://www.slanmo.ru/novosel/NPA/Rehenie%202014</t>
  </si>
  <si>
    <t>http://www.slanmo.ru/novosel/budget/othet</t>
  </si>
  <si>
    <t>http://moslgp.ru/%D0%91%D1%8E%D0%B4%D0%B6%D0%B5%D1%82/%D0%98%D0%B7%D0%BC%D0%B5%D0%BD%D0%B5%D0%BD%D0%B8%D1%8F_%D0%B2_%D0%B1%D1%8E%D0%B4%D0%B6%D0%B5%D1%82</t>
  </si>
  <si>
    <t>http://moslgp.ru/Отчет_об_исполнении_бюджета</t>
  </si>
  <si>
    <t>http://старопольское.рф/?cat=164</t>
  </si>
  <si>
    <t>http://старопольское.рф/?cat=218</t>
  </si>
  <si>
    <t>http://черновское.рф/index.php/byudzhet</t>
  </si>
  <si>
    <t>http://www.slanmo.ru/finance/acts/budget_2014</t>
  </si>
  <si>
    <t>http://www.slanmo.ru/finance/budget/budget/2014</t>
  </si>
  <si>
    <t>http://adm-gostici.ru/programmy.html</t>
  </si>
  <si>
    <t>http://www.slanmo.ru/finance/reestr-gorod</t>
  </si>
  <si>
    <t>http://xn--80akodoacehigf0l.xn--p1ai/?cat=218</t>
  </si>
  <si>
    <t>http://www.slanmo.ru/finance/reestr</t>
  </si>
  <si>
    <t>http://администрация-лодейноеполе.рф/Admin/Admin-Structure/OtdKF/OtdKF_Budget/BudgetAlekhSP/index.php</t>
  </si>
  <si>
    <t>http://администрация-алеховщина.рф/Alexovshinskoe_s_p/Alexovshina_v_cifrax/</t>
  </si>
  <si>
    <t>http://администрация-лодейноеполе.рф/Admin/Admin-Structure/OtdKF/OtdKF_reestr/Reestr_2015_2017_4.xls</t>
  </si>
  <si>
    <t>http://администрация-лодейноеполе.рф/Admin/Admin-Structure/OtdKF/OtdKF_Budget/BudgetDomozhirovoSP/index.php</t>
  </si>
  <si>
    <t>http://администрация-лодейноеполе.рф/Admin/Admin-Structure/OtdKF/OtdKF_reestr/Reestr_2015_2017_3.xls</t>
  </si>
  <si>
    <t>http://администрация-лодейноеполе.рф/Admin/Admin-Structure/OtdKF/OtdKF_Budget/BudgetLodGorPos/index.php</t>
  </si>
  <si>
    <t>http://администрация-лодейноеполе.рф/Admin/Admin-Structure/OtdER/OtdER_SERazv/MunProgrammi/MunProgOtchet/</t>
  </si>
  <si>
    <t>http://администрация-лодейноеполе.рф/Admin/Admin-Structure/OtdKF/OtdKF_reestr/Reestr_2015_2017_5.xls</t>
  </si>
  <si>
    <t>http://администрация-лодейноеполе.рф/Admin/Admin-Structure/OtdKF/OtdKF_Budget/BudgetSvirStrGorPos/index.php</t>
  </si>
  <si>
    <t>http://администрация-лодейноеполе.рф/Admin/Admin-Structure/OtdKF/OtdKF_reestr/Reestr_2015_2017_6.xls</t>
  </si>
  <si>
    <t>http://администрация-лодейноеполе.рф/Admin/Admin-Structure/OtdKF/OtdKF_Budget/BudgetYanegaSP/index.php</t>
  </si>
  <si>
    <t>http://администрация-лодейноеполе.рф/Admin/Admin-Structure/OtdKF/OtdKF_reestr/Reestr_2015_2017_2.xls</t>
  </si>
  <si>
    <t>http://администрация-лодейноеполе.рф/Admin/Admin-Structure/OtdKF/OtdKF_Budget/BudgetLodMR/index.php</t>
  </si>
  <si>
    <t>http://tikhvin.org/gsp/bor/sovet/resh-sd/</t>
  </si>
  <si>
    <t>http://tikhvin.org/gsp/bor/adm/otchyety.php</t>
  </si>
  <si>
    <t>http://tikhvin.org/gsp/bor/adm/rro.php</t>
  </si>
  <si>
    <t>http://tikhvin.org/gsp/bor/8fz/3_1.php</t>
  </si>
  <si>
    <t>http://tikhvin.org/gsp/gankovo/sovet/resh-sd/</t>
  </si>
  <si>
    <t>http://tikhvin.org/gsp/gankovo/adm/otchyety.php</t>
  </si>
  <si>
    <t>http://tikhvin.org/gsp/gankovo/8fz/3-1.php</t>
  </si>
  <si>
    <t>http://tikhvin.org/gsp/gankovo/adm/rro.php</t>
  </si>
  <si>
    <t>http://tikhvin.org/gsp/gorka/sovet/resh-sd/</t>
  </si>
  <si>
    <t>http://tikhvin.org/gsp/gorka/adm/otchyety.php</t>
  </si>
  <si>
    <t>http://tikhvin.org/gsp/gorka/adm/3-1.php</t>
  </si>
  <si>
    <t>http://tikhvin.org/gsp/gorka/adm/rro.php</t>
  </si>
  <si>
    <t>http://tikhvin.org/gsp/koskovo/sovet/resh-sd/</t>
  </si>
  <si>
    <t>http://tikhvin.org/gsp/koskovo/adm/otchyety.php</t>
  </si>
  <si>
    <t>http://tikhvin.org/gsp/koskovo/adm/rro.php</t>
  </si>
  <si>
    <t>http://tikhvin.org/gsp/melegezha/sovet/resh-sd/</t>
  </si>
  <si>
    <t>http://tikhvin.org/gsp/melegezha/adm/otchyety.php</t>
  </si>
  <si>
    <t>http://tikhvin.org/gsp/melegezha/adm/m-progr.php</t>
  </si>
  <si>
    <t>http://tikhvin.org/gsp/melegezha/adm/rro.php</t>
  </si>
  <si>
    <t>http://tikhvin.org/gsp/pashozero/sovet/resh-sd/</t>
  </si>
  <si>
    <t>http://tikhvin.org/gsp/pashozero/adm/otchyety.php</t>
  </si>
  <si>
    <t>http://tikhvin.org/gsp/pashozero/8fz/3_1.php</t>
  </si>
  <si>
    <t>http://tikhvin.org/gsp/pashozero/adm/rro.php</t>
  </si>
  <si>
    <t>http://tikhvin.org/adnim/stryktpodr/kf/bu.php</t>
  </si>
  <si>
    <t>http://tikhvin.org/adnim/stryktpodr/kf/otch_ib.php</t>
  </si>
  <si>
    <t>http://tikhvin.org/adnim/stryktpodr/kf/mun-prog.php</t>
  </si>
  <si>
    <t>http://tikhvin.org/adnim/stryktpodr/kf/rro.php</t>
  </si>
  <si>
    <t>http://tikhvin.org/gsp/cvyljovo/sovet/resh-sd/</t>
  </si>
  <si>
    <t>http://tikhvin.org/gsp/cvyljovo/adm/otchyety.php</t>
  </si>
  <si>
    <t>http://tikhvin.org/gsp/cvyljovo/adm/rro.php</t>
  </si>
  <si>
    <t>http://tikhvin.org/gsp/shugozero/sovet/resh-sd/</t>
  </si>
  <si>
    <t>http://tikhvin.org/gsp/shugozero/adm/otchyety.php</t>
  </si>
  <si>
    <t>http://tikhvin.org/gsp/shugozero/adm/3_1.php</t>
  </si>
  <si>
    <t>http://tikhvin.org/gsp/shugozero/adm/rro.php</t>
  </si>
  <si>
    <t>http://begunici.ucoz.ru/forum/4</t>
  </si>
  <si>
    <t>http://begunici.ucoz.ru/forum/79</t>
  </si>
  <si>
    <t>http://www.mobeseda.ru/budget/norm-act.html</t>
  </si>
  <si>
    <t>http://www.mobeseda.ru/budget/reestr-ro.html</t>
  </si>
  <si>
    <t>http://mobsp.ru/documents/25.html</t>
  </si>
  <si>
    <t>http://mobsp.ru/byudzhet.html</t>
  </si>
  <si>
    <t>http://mobsp.ru/documents/240.html</t>
  </si>
  <si>
    <t>http://volosovo-gorod.ru/finansy/budjet/2015-2017/</t>
  </si>
  <si>
    <t>http://gubanicy.ru/ekonomika-i-finansy/byudzhet/</t>
  </si>
  <si>
    <t>http://gubanicy.ru/ispolnenie-byudzheta/</t>
  </si>
  <si>
    <t>http://zim-adm.ru/ekonomika.html</t>
  </si>
  <si>
    <t>http://admizvara.wix.com/izvara#!/c18nh</t>
  </si>
  <si>
    <t>http://калитинское.рф/?cat=215</t>
  </si>
  <si>
    <t>http://kalog-adm.ru/resheniya-o-byudzhete.html</t>
  </si>
  <si>
    <t>http://kalog-adm.ru/municipal-nye-programmy.html</t>
  </si>
  <si>
    <t>http://admkikerino.ru/byudzhet.html</t>
  </si>
  <si>
    <t>http://klopici.ucoz.ru/forum/6</t>
  </si>
  <si>
    <t>http://klopici.ucoz.ru/load/</t>
  </si>
  <si>
    <t>http://mokursk.ru/byudzhet-municipal-nogo-obrazovaniya.html</t>
  </si>
  <si>
    <t>http://admrabit.ru/documents/7.html</t>
  </si>
  <si>
    <t>http://admrabit.ru/byudzhet.html</t>
  </si>
  <si>
    <t>http://www.sabsk.ru/page.php?102</t>
  </si>
  <si>
    <t>http://selco.vlsgov.ru/?cat=57</t>
  </si>
  <si>
    <t>http://selco.vlsgov.ru/?cat=59</t>
  </si>
  <si>
    <t>http://terpilizi-adm.ru/dokumenty/byudzhet/</t>
  </si>
  <si>
    <t>http://волосовскийрайон.рф/?cat=190</t>
  </si>
  <si>
    <t>http://волосовскийрайон.рф/?cat=198</t>
  </si>
  <si>
    <t>http://волосовскийрайон.рф/?cat=209</t>
  </si>
  <si>
    <t>http://www.kirovsklenobl.ru/category/%D1%80%D0%B0%D0%B7%D0%B4%D0%B5%D0%BB%D1%8B/%D0%B1%D1%8E%D0%B4%D0%B6%D0%B5%D1%82/%D0%B8%D0%B7%D0%BC%D0%B5%D0%BD%D0%B5%D0%BD%D0%B8%D1%8F-%D0%B2-%D0%B1%D1%8E%D0%B4%D0%B6%D0%B5%D1%82</t>
  </si>
  <si>
    <t>http://www.kirovsklenobl.ru/category/разделы/бюджет/отчеты-об-исполнении/отчет-об-исполнении-за-месяц</t>
  </si>
  <si>
    <t>http://www.kirovsklenobl.ru/category/разделы/бюджет/отчеты-об-исполнении/реестры-расходных-обязательств-муниципального-образован</t>
  </si>
  <si>
    <t>http://mga.lenobl.ru/ec/bud</t>
  </si>
  <si>
    <t>Отчёты об исполнении бюджета</t>
  </si>
  <si>
    <t>http://mga.lenobl.ru/ec/bud/effect</t>
  </si>
  <si>
    <t>http://nazia.lenobl.ru/oms/nazia.lenobl.ru/oms/Izmeneniya_2014</t>
  </si>
  <si>
    <t>http://nazia.lenobl.ru/oms/ispolnenie_2014</t>
  </si>
  <si>
    <t>http://nazia.lenobl.ru/oms/mun_prog</t>
  </si>
  <si>
    <t>http://nazia.lenobl.ru/oms/RRO</t>
  </si>
  <si>
    <t>http://mopavlovo.ru/budget</t>
  </si>
  <si>
    <t>http://mopavlovo.ru/programs</t>
  </si>
  <si>
    <t>http://mopavlovo.ru/finance/reestry</t>
  </si>
  <si>
    <t>http://priladoga.ru/index.php?go=budget</t>
  </si>
  <si>
    <t>http://priladoga.ru/index.php?go=CelevyeProgrammy</t>
  </si>
  <si>
    <t>http://putilovo.lenobl.ru/announce/recencd/budjet/otchet</t>
  </si>
  <si>
    <t>http://putilovo.lenobl.ru/announce/progr</t>
  </si>
  <si>
    <t>http://sinyavino.lenobl.ru/mo/budget</t>
  </si>
  <si>
    <t>http://sinyavino.lenobl.ru/mo/budget/fhfgjhf</t>
  </si>
  <si>
    <t>http://sinyavino.lenobl.ru/mo/mp</t>
  </si>
  <si>
    <t>http://sinyavino.lenobl.ru/mo/budget/rstrrashod</t>
  </si>
  <si>
    <t>http://xn--b1agoococns.xn--p1ai/?cat=215</t>
  </si>
  <si>
    <t>http://xn--b1agoococns.xn--p1ai/?cat=218</t>
  </si>
  <si>
    <t>http://moshlisselburg.ru/act/resheniya</t>
  </si>
  <si>
    <t>http://moshlisselburg.ru/administraciya/admin-inform/ispolnenie-budgeta</t>
  </si>
  <si>
    <t>http://xn--e1ajfjnk8a.xn--p1ai/?cat=214</t>
  </si>
  <si>
    <t>http://kirovsk-reg.ru/komfin/bud14</t>
  </si>
  <si>
    <t>http://kirovsk.lenobl.ru/komfin/otc/otchet14</t>
  </si>
  <si>
    <t>http://kirovsk.lenobl.ru/administration/dcp</t>
  </si>
  <si>
    <t>http://kirovsk.lenobl.ru/komfin/reestrrashobyzatkirrna</t>
  </si>
  <si>
    <t>http://www.admingromovo.ru/normativno-pravovie_akti/sovet_deputatov/2014/ -</t>
  </si>
  <si>
    <t>http://krasnoozernoe.spblenobl.ru/?cat=31</t>
  </si>
  <si>
    <t>http://krasnoozernoe.spblenobl.ru/?cat=7</t>
  </si>
  <si>
    <t>http://kuznechnoe.lenobl.ru/economy/bud</t>
  </si>
  <si>
    <t>http://kuznechnoe.lenobl.ru/economy/bud/ot_isp_bud</t>
  </si>
  <si>
    <t>http://kuznechnoe.lenobl.ru/social/prog/otchet</t>
  </si>
  <si>
    <t>http://ларионово-адм.рф/byudzhet.html</t>
  </si>
  <si>
    <t>http://melnikovo.org.ru/info/sovet/npa/</t>
  </si>
  <si>
    <t>http://melnikovo.org.ru/info/economica/otchety/</t>
  </si>
  <si>
    <t>http://melnikovo.org.ru/info/economica/mpr/</t>
  </si>
  <si>
    <t>http://мичуринское.рф/info/economica/budget/</t>
  </si>
  <si>
    <t>http://plodovskoe.spblenobl.ru/?page_id=7</t>
  </si>
  <si>
    <t>http://www.priozersk.lenobl.ru/econom/budget/horodd</t>
  </si>
  <si>
    <t>http://www.priozersk.lenobl.ru/DCP</t>
  </si>
  <si>
    <t>http://раздольевское.рф/?cat=214</t>
  </si>
  <si>
    <t>http://admsosnovo.ru/fin_byd.shtml</t>
  </si>
  <si>
    <t>http://admsosnovo.ru/fin_ispl.shtml</t>
  </si>
  <si>
    <t>http://admsosnovo.ru/fin_mun.shtml</t>
  </si>
  <si>
    <t>http://www.priozersk.lenobl.ru/econom/budget</t>
  </si>
  <si>
    <t>http://www.nikolskoecity.ru/index.php?option=com_content&amp;view=article&amp;id=60</t>
  </si>
  <si>
    <t>http://www.nikolskoecity.ru/index.php?option=com_content&amp;view=article&amp;id=103</t>
  </si>
  <si>
    <t>http://nurma.info/razdely/byudzhet</t>
  </si>
  <si>
    <t>http://adm-ryabovo.ru/documents/206.html</t>
  </si>
  <si>
    <t>http://adm-ryabovo.ru/documents/149.html</t>
  </si>
  <si>
    <t>http://adm-ryabovo.ru/reestr-raskhodnykh-obyazatel-stv.html</t>
  </si>
  <si>
    <t>http://www.telmanacity.ru/index.php?option=com_content&amp;view=article&amp;id=18&amp;Itemid=27</t>
  </si>
  <si>
    <t>http://www.tosnocity.ru/index.php/finansy/resheniya-soveta-deputatov</t>
  </si>
  <si>
    <t>http://www.tosnocity.ru/index.php/finansy/findoc</t>
  </si>
  <si>
    <t>http://trubnikovboradm.ru/byudzhet.html</t>
  </si>
  <si>
    <t>http://www.admsablino.ru/index.php?option=com_content&amp;view=category&amp;id=1&amp;Itemid=19</t>
  </si>
  <si>
    <t>http://www.fedorovskoe-mo.ru/?id=65</t>
  </si>
  <si>
    <t>http://www.tosno-online.com/structural-divisions/finances/budget/budget-trlo</t>
  </si>
  <si>
    <t>http://www.tosno-online.com/structural-divisions/finances/ordersbudget/ordersbudget-trlo/</t>
  </si>
  <si>
    <t>http://www.tosno-online.com/structural-divisions/purpose/mprogramms</t>
  </si>
  <si>
    <t>http://www.tosno-online.com/structural-divisions/finances/finreest</t>
  </si>
  <si>
    <t>http://володарское.рф/?cat=214</t>
  </si>
  <si>
    <t>http://володарское.рф/?cat=218</t>
  </si>
  <si>
    <t>http://володарское.рф/?p=729</t>
  </si>
  <si>
    <t>http://волошовское.рф/category/byudzhet-municipalnogo-obrazovaniya-municipalnoe-obrazovanie-2/</t>
  </si>
  <si>
    <t>http://волошовское.рф/category/ispolzovanie-byudzhetnyx-sredstv/</t>
  </si>
  <si>
    <t>http://волошовское.рф/category/uchastie-v-celevyx-i-inyx-programmax/</t>
  </si>
  <si>
    <t>http://волошовское.рф/category/byudzhet-municipalnogo-obrazovaniya-byudzhet-municipalnogo-obrazovaniya-municipalnoe-obrazovanie-2/</t>
  </si>
  <si>
    <t>http://dz-sp.ru/byudzhet.html</t>
  </si>
  <si>
    <t>http://dz-sp.ru/municipal-nye-programmy.html</t>
  </si>
  <si>
    <t>http://zaklinye.ru/index.php?option=com_content&amp;view=category&amp;id=23&amp;Itemid=228</t>
  </si>
  <si>
    <t>http://zaklinye.ru/index.php?option=com_content&amp;view=category&amp;id=30&amp;Itemid=319</t>
  </si>
  <si>
    <t>http://luga.ru/msu/adm/kom_otd/kom_fin/pos</t>
  </si>
  <si>
    <t>http://luga.ru/msu/adm/kom_otd/kom_fin/otchet/3</t>
  </si>
  <si>
    <t>http://luga.ru/msu/adm/kom_otd/kom_fin/pos/rro</t>
  </si>
  <si>
    <t>http://мшинское.рф/?cat=218</t>
  </si>
  <si>
    <t>http://мшинское.рф/?cat=221</t>
  </si>
  <si>
    <t>http://adm-ored.narod.ru/index/reshenija_soveta_deputatov/0-191</t>
  </si>
  <si>
    <t>http://adm-ored.narod.ru/index/0-32</t>
  </si>
  <si>
    <t>http://osmino.ucoz.ru/index/2014_god/0-166</t>
  </si>
  <si>
    <t>http://osmino.ucoz.ru/index/otchet_ob_ispolnenii_bjudzheta/0-157</t>
  </si>
  <si>
    <t>http://osmino.ucoz.ru/index/celevye_programmy/0-95</t>
  </si>
  <si>
    <t>http://ретюнь.рф/?page_id=1147</t>
  </si>
  <si>
    <t>http://ретюнь.рф/?page_id=530</t>
  </si>
  <si>
    <t>http://ретюнь.рф/?page_id=1318</t>
  </si>
  <si>
    <t>http://серебрянское.рф/?cat=215</t>
  </si>
  <si>
    <t>http://серебрянское.рф/?cat=218</t>
  </si>
  <si>
    <t>http://скреблово.рф/?cat=215</t>
  </si>
  <si>
    <t>http://скреблово.рф/?cat=218</t>
  </si>
  <si>
    <t>http://скреблово.рф/?p=1055</t>
  </si>
  <si>
    <t>http://tesovo4adm.ru/resheniya-o-byudzhete.html</t>
  </si>
  <si>
    <t>http://tesovo4adm.ru/otchety-ob-ispolnenii-byudzheta.html</t>
  </si>
  <si>
    <t>http://tesovo4adm.ru/documents/137.html</t>
  </si>
  <si>
    <t>http://gptolmachevo.ru/index.php/adm/programs</t>
  </si>
  <si>
    <t>http://www.torkovichiadm.ru/byudzhet-1.html</t>
  </si>
  <si>
    <t>http://www.torkovichiadm.ru/buhgalterskie-otchety.html</t>
  </si>
  <si>
    <t>http://www.torkovichiadm.ru/municipal-naya-programma-ustoychivoe-razvitie-territorii-torkovichskogo-sel-skogo-poseleniya-na-period-2014-2016-gody.html</t>
  </si>
  <si>
    <t>http://yam-tesovo.my1.ru/index/bjudzhet/0-60</t>
  </si>
  <si>
    <t>http://yam-tesovo.my1.ru/index/otchety_po_ispolneniju_bjuzhdeta/0-61</t>
  </si>
  <si>
    <t>http://luga.ru/msu/deputat/resh</t>
  </si>
  <si>
    <t>http://luga.ru/msu/adm/kom_otd/kom_fin/otchet/2</t>
  </si>
  <si>
    <t>http://luga.ru/msu/adm/kom_otd/kom_fin/doc/rro</t>
  </si>
  <si>
    <t>http://www.agalatovo.org/index.php/byudzhet/resheniya-po-byudzhetu</t>
  </si>
  <si>
    <t>http://www.agalatovo.org/index.php/byudzhet/otchety-ob-ispolnenii-byudzheta</t>
  </si>
  <si>
    <t xml:space="preserve">http://www.agalatovo.org/index.php/tselevye-programmy </t>
  </si>
  <si>
    <t>http://admbsp.ru/doc_bugsector</t>
  </si>
  <si>
    <t>http://vsevolozk.ru/sovdep/reshenia/</t>
  </si>
  <si>
    <t>http://ndubrovka.ru/index.php?option=com_content&amp;view=article&amp;id=54&amp;Itemid=81</t>
  </si>
  <si>
    <t>http://ndubrovka.ru/index.php?option=com_content&amp;view=article&amp;id=150</t>
  </si>
  <si>
    <t>http://zanevka.org/index.php?id=34</t>
  </si>
  <si>
    <t>http://mo-koltushi.ru/бюджет-мо</t>
  </si>
  <si>
    <t>http://mo-koltushi.ru/1184-2</t>
  </si>
  <si>
    <t>http://kuzmolovskoegp.ru/sovet-deputatov/normativnye-pravovye-akty</t>
  </si>
  <si>
    <t>http://adm-kyivozy.ru/sovet-deputatov/resheniya-soveta-deputatov.html</t>
  </si>
  <si>
    <t>http://лесколовское.рф/?cat=164</t>
  </si>
  <si>
    <t>http://лесколовское.рф/?cat=221</t>
  </si>
  <si>
    <t>http://лесколовское.рф/?p=1703</t>
  </si>
  <si>
    <t>http://adminmgp.ru/budjet/reestr-raskhodnykh-obyazatelstv.html</t>
  </si>
  <si>
    <t>http://администрация-мурино.рф/index.php?option=com_content&amp;view=article&amp;id=299&amp;Itemid=350</t>
  </si>
  <si>
    <t>http://администрация-мурино.рф/index.php?option=com_content&amp;view=article&amp;id=300&amp;Itemid=354</t>
  </si>
  <si>
    <t>http://администрация-мурино.рф/index.php?option=com_content&amp;view=article&amp;id=259&amp;Itemid=351</t>
  </si>
  <si>
    <t>http://www.novoedevyatkino.ru/organyi-vlasti/byudzhet</t>
  </si>
  <si>
    <t>http://www.novoedevyatkino.ru/organyi-vlasti/uchastie-v-czelevyix-i-inyix-programmax</t>
  </si>
  <si>
    <t>http://www.rakhya.ru/index.php/ekonomika-i-finansy/byudzhet</t>
  </si>
  <si>
    <t>http://www.rakhya.ru/index.php/munitsipalnye-programmy</t>
  </si>
  <si>
    <t>http://www.rakhya.ru/index.php/ekonomika-i-finansy/reestr-raskhodnykh-obyazatelstv</t>
  </si>
  <si>
    <t>http://www.sverdlovo-adm.ru/advice/decisions/</t>
  </si>
  <si>
    <t>http://mosertolovo.ru/admin/using-budget/4442/</t>
  </si>
  <si>
    <t>http://mosertolovo.ru/admin/using-budget/</t>
  </si>
  <si>
    <t>http://toksovo-lo.ru/sovet-deputatov/resheniya</t>
  </si>
  <si>
    <t>http://sheglovo.ru/content/view/646/153/</t>
  </si>
  <si>
    <t xml:space="preserve">http://sheglovo.ru/content/view/639/151/     </t>
  </si>
  <si>
    <t>http://www.ykki.ru/index.php/finansy/14-main/194-byudzhet</t>
  </si>
  <si>
    <t>http://www.ykki.ru/index.php/finansy/14-main/207-otchjoty-ob-ispolnenii-byudzheta</t>
  </si>
  <si>
    <t>http://www.ykki.ru/index.php/finansy/14-main/196-munitsipalnye-programmy</t>
  </si>
  <si>
    <t>http://vsevreg.ru/city/finance/170/</t>
  </si>
  <si>
    <t>http://www.vsevreg.ru/city/finance/319/23255/</t>
  </si>
  <si>
    <t>http://mo-annino.ru/category/nomocracy/council/nla-council/</t>
  </si>
  <si>
    <t>http://mo-annino.ru/category/moasp/dprogram/mprograms/  http://mo-annino.ru/category/moasp/dprogram/lprograms/</t>
  </si>
  <si>
    <t>http://www.bizhora.ru/Ustav_MO.html</t>
  </si>
  <si>
    <t>http://www.bizhora.ru/Uchastie_v_tselevyx_i_inyx_programmax.html</t>
  </si>
  <si>
    <t>http://villozi-adm.ru/board_of_deputies-solutions</t>
  </si>
  <si>
    <t>http://www.gorbunki-lmr.ru/budget</t>
  </si>
  <si>
    <t>http://www.gorbunki-lmr.ru/activity/5</t>
  </si>
  <si>
    <t>http://кипенское.рф/?cat=164</t>
  </si>
  <si>
    <t>http://копорское.рф/?cat=214</t>
  </si>
  <si>
    <t>http://www.lagolovo.org/resh-adm</t>
  </si>
  <si>
    <t>http://www.lagolovo.org/postanovl-adm</t>
  </si>
  <si>
    <t>http://lebiazje.ru/reshenya/</t>
  </si>
  <si>
    <t>http://лопухинское-адм.рф/?cat=164</t>
  </si>
  <si>
    <t>http://www.nizino.info/authority/deputies/ofitsialnye-dokumenty-soveta-deputatov/</t>
  </si>
  <si>
    <t>http://peniki47.ru/wp_/sovet-deputatov/resheniya/page/2/</t>
  </si>
  <si>
    <t>http://peniki47.ru/wp_/mestnaya-administraciya/celevye-programmy/</t>
  </si>
  <si>
    <t>www.ropshinskoe.ru/index.php/byudzhet</t>
  </si>
  <si>
    <t>http://www.ropshinskoe.ru/index.php/normativnye-pravovye-akty</t>
  </si>
  <si>
    <t>http://russko-vys.ru/resheniya-soveta-deputatov/</t>
  </si>
  <si>
    <t>http://www.russko-vys.ru/uchastie-v-programmax-i-meropriyatiyax/</t>
  </si>
  <si>
    <t>http://lomonosovlo.ru/admin/dokumenty.htm</t>
  </si>
  <si>
    <t>http://luga.ru/economika/mun_pr</t>
  </si>
  <si>
    <t>http://www.ivangorod.ru/decisions/decisions-2014.html</t>
  </si>
  <si>
    <t>http://kotelskoe-adm.ru/documents/149.html</t>
  </si>
  <si>
    <t>http://opolye.ru/documents/11.html</t>
  </si>
  <si>
    <t>http://adm-berezhki.ru/dokumenty/resheniya_soveta_deputatov/resheniya_soveta_deputatov_za_2014_god/</t>
  </si>
  <si>
    <t>http://www.volkhov-raion.ru/komitet-finansov/7530-bjudzhet-volhova-2014</t>
  </si>
  <si>
    <t>http://www.volkhov-raion.ru/socioeconomic-development/scm</t>
  </si>
  <si>
    <t>http://vindinostrov.ru/the-board-of-deputies/solutions/384-reshenija-soveta-deputatov-2014</t>
  </si>
  <si>
    <t>http://иссад.рф/sd/rsd/</t>
  </si>
  <si>
    <t>http://xn--e1affgkv3fza.xn--p1ai/?cat=45</t>
  </si>
  <si>
    <t>http://www.колчаново.рф/index.php?option=com_content&amp;view=category&amp;layout=blog&amp;id=43&amp;Itemid=63</t>
  </si>
  <si>
    <t>http://new-ladoga-adm.ru/915-ispolnenie-byudzheta-2014.html</t>
  </si>
  <si>
    <t>http://admpasha.ru/Finansi/</t>
  </si>
  <si>
    <t>http://admpotanino.ru/sektor-finansov/</t>
  </si>
  <si>
    <t>http://admpotanino.ru/munitsipalnye-programmy/</t>
  </si>
  <si>
    <t xml:space="preserve">http://svirica.ucoz.ru/index/2014_god/0-90 </t>
  </si>
  <si>
    <t>http://staraya-ladoga.ru/2014-2</t>
  </si>
  <si>
    <t>http://staraya-ladoga.ru/informatsiya</t>
  </si>
  <si>
    <t>http://администрация-сясьстрой.рф/index.php?do=cat&amp;category=rsd</t>
  </si>
  <si>
    <t>http://adm-usad.ru/documents/666.html</t>
  </si>
  <si>
    <t>http://hvalovskoe.ru/in/md/rulemaking?status=&amp;text=%D0%91%D1%8E%D0%B4%D0%B6%D0%B5%D1%82+%D0%9C%D0%9E</t>
  </si>
  <si>
    <t>http://www.volkhov-raion.ru/component/content/article/101-bjudzhet/5217-bjudzhet-na-2014-god</t>
  </si>
  <si>
    <t>http://www.volkhov-raion.ru/komitet-finansov/7532-otchetnost-volhovskogo-mr-2014</t>
  </si>
  <si>
    <t>http://vbglenobl.ru/sovet-deputatov/resheniya-soveta-deputatov-mo-gorod-vyborg?page=0%2C0%2C0%2C2</t>
  </si>
  <si>
    <t>http://city.vbg.ru/vlast/perechen-informatsionnykh-sistem-bankov-dannykh-reestrov-i-registrov</t>
  </si>
  <si>
    <t>http://vysotsk.vbglenobl.ru/content/reestr-dokumentov-0</t>
  </si>
  <si>
    <t>http://vysotsk.vbglenobl.ru/content/svedeniya-ob-ispolzovanii-byudzhetnykh-sredstv</t>
  </si>
  <si>
    <t>http://glebychevo.vbglenobl.ru/content/reestr-dokumentov-0?page=0%2C0</t>
  </si>
  <si>
    <t>http://glebychevo.vbglenobl.ru/vlast/perechen-informatsionnykh-sistem-bankov-dannykh-reestrov-i-registrov-0</t>
  </si>
  <si>
    <t>http://goncharovo.vbglenobl.ru/content/reestr-dokumentov-0?page=2%2C0</t>
  </si>
  <si>
    <t>http://goncharovo.vbglenobl.ru/vlast/statisticheskaya-informatsiya</t>
  </si>
  <si>
    <t>http://goncharovo.vbglenobl.ru/vlast/perechen-informatsionnykh-sistem-bankov-dannykh-reestrov-i-registrov-0</t>
  </si>
  <si>
    <t>http://www.kamennogorsk.vbglenobl.ru/vlast/dokumenty/resheniya_soveta_deputatov</t>
  </si>
  <si>
    <t>http://kamennogorsk.vbglenobl.ru/vlast/dokumenty/istochniki_finansirovaniya</t>
  </si>
  <si>
    <t>http://www.kamennogorsk.vbglenobl.ru/vlast/administratsiya/reestry</t>
  </si>
  <si>
    <t>http://krasnoselskoe.vbglenobl.ru/content/reestr-dokumentov-0</t>
  </si>
  <si>
    <t>http://krasnoselskoe.vbglenobl.ru/content/otchet-ob-ispolnenii-byudzheta-mo-krasnoselskoe-selskoe-poselenie-za-2011-god</t>
  </si>
  <si>
    <t>http://krasnoselskoe.vbglenobl.ru/content/reestr-rashodnyh-obyazatelstv</t>
  </si>
  <si>
    <t>http://первомайское-сп.рф/index.php?name=search&amp;text=%D1%80%D0%B5%D1%88%D0%B5%D0%BD%D0%B8%D0%B5+%D0%BE+%D0%B1%D1%8E%D0%B4%D0%B6%D0%B5%D1%82%D0%B5+%D0%BD%D0%B0+2014&amp;searchid=413022&amp;l10n=ru&amp;web=0#1193</t>
  </si>
  <si>
    <t>http://polyani.vbglenobl.ru/vlast/dokumenty/resheniya_soveta_deputatov?page=1</t>
  </si>
  <si>
    <t>http://www.polyani.vbglenobl.ru/content/%D1%80%D0%B5%D0%B5%D1%81%D1%82%D1%80-%D1%80%D0%B0%D1%81%D1%85%D0%BE%D0%B4%D0%BD%D1%8B%D1%85-%D0%BE%D0%B1%D1%8F%D0%B7%D0%B0%D1%82%D0%B5%D0%BB%D1%8C%D1%81%D1%82%D0%B2-%D0%BC%D0%BE-%D0%BF%D0%BE%D0%BB%D1%8F%D0%BD%D1%81%D0%BA%D0%BE%D0%B5-%D1%81%D0%B5%D0%BB%D1%8C%D1%81%D0%BA%D0%BE%D0%B5-%D0%BF%D0%BE%D1%81%D0%B5%D0%BB%D0%B5%D0%BD%D0%B8%D0%B5</t>
  </si>
  <si>
    <t>http://приморск-адм.рф/?cat=215,</t>
  </si>
  <si>
    <t>http://приморск-адм.рф/?cat=218</t>
  </si>
  <si>
    <t>http://xn----8sbmnklelgkdm.xn--p1ai/?cat=215,</t>
  </si>
  <si>
    <t>http://рощино.рф/index.php?name=search&amp;text=%D1%80%D0%B5%D1%88%D0%B5%D0%BD%D0%B8%D0%B5+%D0%BE+%D0%B1%D1%8E%D0%B4%D0%B6%D0%B5%D1%82%D0%B5+%D0%BD%D0%B0+2014&amp;searchid=1710199&amp;l10n=ru&amp;web=0#1193</t>
  </si>
  <si>
    <t>http://xn--h1akbcg9c.xn--p1ai/index.php?name=files&amp;cat=36</t>
  </si>
  <si>
    <t>http://рощино.рф/index.php?name=files&amp;cat=36</t>
  </si>
  <si>
    <t>http://www.svetogorsk-city.ru/city/sd/reshenia/resh_sd_2014.php?clear_cache=Y</t>
  </si>
  <si>
    <t>http://www.svetogorsk-city.ru/city/administration/fin_otdel/otchet_byud.php</t>
  </si>
  <si>
    <t>http://www.svetogorsk-city.ru/city/administration/muniz_programm/</t>
  </si>
  <si>
    <t>http://www.svetogorsk-city.ru/about/info/messages/2979/</t>
  </si>
  <si>
    <t>http://seleznevo.vbglenobl.ru/vlast/perechen-informatsionnykh-sistem-bankov-dannykh-reestrov-i-registrov-0</t>
  </si>
  <si>
    <t>http://sovetskiy.vbglenobl.ru/vlast/dokumenty/resheniya_soveta_deputatov</t>
  </si>
  <si>
    <t>http://sovetskiy.vbglenobl.ru/vlast/administratsiya/ispolzovanii_byudzhetnykh_sredstv</t>
  </si>
  <si>
    <t>http://sovetskiy.vbglenobl.ru/vlast/administratsiya/reestry</t>
  </si>
  <si>
    <t>http://vbglenobl.ru/docs/dokumenty-soveta-deputatov</t>
  </si>
  <si>
    <t>http://www.kolpany.gatchina.ru/doc/?cid=79</t>
  </si>
  <si>
    <t>http://www.kolpany.gatchina.ru/services/programs.html</t>
  </si>
  <si>
    <t>http://verevo.gtn.ru/doc/?c=5</t>
  </si>
  <si>
    <t>http://xn--b1aajldgc1acd1a8d.xn--p1ai/?cat=214</t>
  </si>
  <si>
    <t>http://xn--b1aajldgc1acd1a8d.xn--p1ai/?cat=221</t>
  </si>
  <si>
    <t>http://www.vyritsa-adm.ru/doc/?c=2</t>
  </si>
  <si>
    <t>http://radm.gtn.ru/portal_gatchina/general/economy/dcp.htm</t>
  </si>
  <si>
    <t>http://radm.gtn.ru/portal_gatchina/general/kf/r.htm</t>
  </si>
  <si>
    <t>http://drgp.ru/category/dokumenty/resheniya-o-byudzhete-2014</t>
  </si>
  <si>
    <t>http://drgp.ru/category/administratsiya-informatsiya-o-poselenii-otchety/munitsipalnye-i-vedomstvennye-tselevye-pro</t>
  </si>
  <si>
    <t>http://drgp.ru/content/svod-reestrov-raskhodnykh-obyazatelstv-druzhnogorskogo-gorodskogo-poseleniya-na-01012015-g</t>
  </si>
  <si>
    <t>http://елизаветинское.рф/?cat=214</t>
  </si>
  <si>
    <t>http://xn--80aehcaigesd2an1bl.xn--p1ai/?cat=221</t>
  </si>
  <si>
    <t>http://xn--80aehcaigesd2an1bl.xn--p1ai/?cat=218</t>
  </si>
  <si>
    <t>http://kobrino.ru/documents/view/168</t>
  </si>
  <si>
    <t>http://kobrino.ru/documents/view/172</t>
  </si>
  <si>
    <t>http://kobrino.ru/documents/view/165</t>
  </si>
  <si>
    <t>http://www.kommunar.spb.ru/economy/2009-10-01-13-19-08/-2014</t>
  </si>
  <si>
    <t>http://www.kommunar.spb.ru/economy/2011-05-03-09-59-12</t>
  </si>
  <si>
    <t>http://admnovsvet.ru/%D0%BC%D1%83%D0%BD%D0%B8%D1%86%D0%B8%D0%BF%D0%B0%D0%BB%D1%8C%D0%BD%D1%8B%D0%B5-%D1%86%D0%B5%D0%BB%D0%B5%D0%B2%D1%8B%D0%B5-%D0%BF%D1%80%D0%BE%D0%B3%D1%80%D0%B0%D0%BC%D0%BC%D1%8B/</t>
  </si>
  <si>
    <t>http://admnovsvet.ru/%D0%B1%D1%8E%D0%B4%D0%B6%D0%B5%D1%82/</t>
  </si>
  <si>
    <t>http://www.adm-pudomyagi.ru/byudzhet/782-11032014</t>
  </si>
  <si>
    <t>http://www.pudost-adm.ru/doc/index.html?cid=72</t>
  </si>
  <si>
    <t>http://www.pudost-adm.ru/doc/index.html?cid=57</t>
  </si>
  <si>
    <t>http://www.pudost-adm.ru/doc/index.html?cid=41</t>
  </si>
  <si>
    <t>http://www.pudost-adm.ru/doc/index.html?cid=40</t>
  </si>
  <si>
    <t>http://roadm.spb.ru/budget?page=1</t>
  </si>
  <si>
    <t>http://mo-siverskoe.ru/ehkonomicheskijj-blok/byudzhet-2014/</t>
  </si>
  <si>
    <t>http://mo-siverskoe.ru/municipalnie-programmy/</t>
  </si>
  <si>
    <t>http://www.mo-ssp.ru/ReadNewsArticle.aspx?id=449</t>
  </si>
  <si>
    <t>http://www.mo-ssp.ru/ReadNewsArticle.aspx?id=452</t>
  </si>
  <si>
    <t>http://www.syaskelevo-adm.ru/doc/?c=2</t>
  </si>
  <si>
    <t>http://www.syaskelevo-adm.ru/doc/?c=22</t>
  </si>
  <si>
    <t>http://www.syaskelevo-adm.ru/programs/?c=1</t>
  </si>
  <si>
    <t>http://www.syaskelevo-adm.ru/doc/?c=21</t>
  </si>
  <si>
    <t>http://www.taici.ru/index.php?option=com_phocadownload&amp;view=category&amp;id=2:2010-11-22-10-20-41&amp;Itemid=67</t>
  </si>
  <si>
    <t>http://www.taici.ru/index.php?option=com_phocadownload&amp;view=category&amp;id=14:2014-03-28-15-27-49&amp;Itemid=67</t>
  </si>
  <si>
    <t>http://www.taici.ru/index.php?option=com_phocadownload&amp;view=category&amp;id=9&amp;Itemid=95</t>
  </si>
  <si>
    <t>http://radm.gtn.ru/portal_gatchina/general/kf/byd.htm</t>
  </si>
  <si>
    <t>http://radm.gtn.ru/portal_gatchina/general/kf/ot.htm</t>
  </si>
  <si>
    <t>http://polyani.vbglenobl.ru/vlast/dokumenty/otchety_o_razvitii</t>
  </si>
  <si>
    <t>http://www.kirovsklenobl.ru/content/%D0%B2%D1%8B%D0%BF%D0%BE%D0%BB%D0%BD%D0%B5%D0%BD%D0%B8%D0%B5-%D0%BF%D1%80%D0%BE%D0%B3%D1%80%D0%B0%D0%BC%D0%BC-%D0%B2-2014-%D0%B3%D0%BE%D0%B4%D1%83</t>
  </si>
  <si>
    <t>http://otradnoe-na-neve.ru/?cat=84</t>
  </si>
  <si>
    <t>http://otradnoe-na-neve.ru/?cat=32</t>
  </si>
  <si>
    <t>http://otradnoe-na-neve.ru/?cat=161</t>
  </si>
  <si>
    <t>http://суховское.рф/?cat=219</t>
  </si>
  <si>
    <t>http://moshlisselburg.ru/administraciya/admin-inform/municzipalnye-programmy</t>
  </si>
  <si>
    <t>измен.ост</t>
  </si>
  <si>
    <t>нец.ост</t>
  </si>
  <si>
    <t>данные мо</t>
  </si>
  <si>
    <t>расчет</t>
  </si>
  <si>
    <t>разница</t>
  </si>
  <si>
    <t>http://krbor.ru/index.php?option=com_content&amp;view=article&amp;id=4&amp;Itemid=25</t>
  </si>
  <si>
    <t>http://adm-lisino.ru/?page=sub_part&amp;id=36&amp;part=33&amp;type=0&amp;active_part=1</t>
  </si>
  <si>
    <t>http://lubanadmin.ru/index.php/2013-12-13-06-03-20/2013-12-13-06-03-45</t>
  </si>
  <si>
    <t>http://lubanadmin.ru/index.php/2013-12-13-06-03-20/2013-12-13-06-04-01</t>
  </si>
  <si>
    <t>http://adm-ryabovo.ru/documents/9.html</t>
  </si>
  <si>
    <t>http://www.telmanacity.ru/index.php?option=com_content&amp;view=article&amp;id=3&amp;Itemid=9</t>
  </si>
  <si>
    <t>http://www.tosnocity.ru/index.php/munitsipalnye-programmy</t>
  </si>
  <si>
    <t>http://fornosovo-adm.ru/advice/decisions/</t>
  </si>
  <si>
    <t>http://mo-koltushi.ru/?p=2312</t>
  </si>
  <si>
    <t>http://adminmgp.ru/municipalnoe-obrazovanie/olga.html</t>
  </si>
  <si>
    <t>http://toksovo-lo.ru/administratsiya/dokumenty/otchety-ob-ispolnenii-byudzheta-za-2014-god</t>
  </si>
  <si>
    <t>http://toksovo-lo.ru/administratsiya/munitsipalnye-programmy</t>
  </si>
  <si>
    <t>http://sheglovo.ru/content/view/629/145/</t>
  </si>
  <si>
    <t>http://vsevreg.ru/city/mun_program/</t>
  </si>
  <si>
    <t>Выборгский район</t>
  </si>
  <si>
    <t>Тосненский район</t>
  </si>
  <si>
    <t>http://admbsp.ru/prsectorbu</t>
  </si>
  <si>
    <t>http://adminmgp.ru/budjet/redaktor.html</t>
  </si>
  <si>
    <t>http://www.bolshelutsk.ru/munitsipalnaya-sluzhba?start=10</t>
  </si>
  <si>
    <t>http://волосовскийрайон.рф/?page_id=11440</t>
  </si>
  <si>
    <t>http://www.tosno-online.com/structural-divisions/finances/ordersbudget/ordersbudget-tgp/</t>
  </si>
  <si>
    <t>http://www.romanovka.ru/index.php/legal-acts/61-legal-acts/official-documents/60-decisions-of-the-board-of-deputies</t>
  </si>
  <si>
    <t>http://www.romanovka.ru/index.php/municipal-education/34-2009-11-15-00-29-06/2009-11-15-00-30-30/84-defense-budget</t>
  </si>
  <si>
    <t>Наименование муниципального образования</t>
  </si>
  <si>
    <t>(тыс.руб.)</t>
  </si>
  <si>
    <t>Лидское сельское поселение</t>
  </si>
  <si>
    <t>Город Пикалево</t>
  </si>
  <si>
    <t>Город Волхов</t>
  </si>
  <si>
    <t>Город Выборг</t>
  </si>
  <si>
    <t>Город Гатчина</t>
  </si>
  <si>
    <t>Город Коммунар</t>
  </si>
  <si>
    <t>Город Ивангород</t>
  </si>
  <si>
    <t>Объем собственных доходов</t>
  </si>
  <si>
    <t>Заневское городское поселение</t>
  </si>
  <si>
    <t>Информация о плановом объеме собственных доходов бюджетов муниципальных образований Ленинградской области на 2018 год в соответствии с постановлением Правительства Ленинградской области от 20.07.2016 № 257 "Об утверждении правил предоставления субсидий местным бюджетам из областного бюджета Ленинградской области"</t>
  </si>
  <si>
    <t>Город Всеволожск</t>
  </si>
  <si>
    <t>Аннинское городское поселение</t>
  </si>
  <si>
    <t>Виллозское городское поселение</t>
  </si>
  <si>
    <t>Фёдоровское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</si>
</sst>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Arial Cyr"/>
      <family val="2"/>
      <charset val="204"/>
    </font>
    <font>
      <u/>
      <sz val="10"/>
      <color rgb="FFFF0000"/>
      <name val="Arial Cyr"/>
      <charset val="204"/>
    </font>
    <font>
      <sz val="8"/>
      <color rgb="FFFF000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name val="Arial Cyr"/>
      <charset val="204"/>
    </font>
    <font>
      <u/>
      <sz val="9"/>
      <color indexed="12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185">
    <xf numFmtId="0" fontId="0" fillId="0" borderId="0" xfId="0"/>
    <xf numFmtId="0" fontId="2" fillId="0" borderId="0" xfId="0" applyFont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7" fillId="0" borderId="0" xfId="0" applyFont="1"/>
    <xf numFmtId="165" fontId="0" fillId="0" borderId="0" xfId="0" applyNumberFormat="1"/>
    <xf numFmtId="0" fontId="2" fillId="0" borderId="10" xfId="0" applyFont="1" applyBorder="1" applyAlignment="1">
      <alignment wrapText="1"/>
    </xf>
    <xf numFmtId="4" fontId="0" fillId="0" borderId="0" xfId="0" applyNumberFormat="1"/>
    <xf numFmtId="0" fontId="10" fillId="0" borderId="0" xfId="0" applyFont="1"/>
    <xf numFmtId="0" fontId="1" fillId="0" borderId="0" xfId="0" applyFont="1"/>
    <xf numFmtId="0" fontId="0" fillId="0" borderId="0" xfId="0" applyAlignment="1"/>
    <xf numFmtId="0" fontId="0" fillId="0" borderId="10" xfId="0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8" fillId="0" borderId="10" xfId="28" applyBorder="1" applyAlignment="1" applyProtection="1">
      <alignment horizontal="center" wrapText="1"/>
    </xf>
    <xf numFmtId="0" fontId="28" fillId="0" borderId="10" xfId="28" applyFill="1" applyBorder="1" applyAlignment="1" applyProtection="1">
      <alignment horizontal="left"/>
    </xf>
    <xf numFmtId="165" fontId="28" fillId="0" borderId="10" xfId="28" applyNumberFormat="1" applyFill="1" applyBorder="1" applyAlignment="1" applyProtection="1">
      <alignment horizontal="left"/>
    </xf>
    <xf numFmtId="0" fontId="28" fillId="0" borderId="10" xfId="28" applyFill="1" applyBorder="1" applyAlignment="1" applyProtection="1">
      <alignment horizontal="left" wrapText="1"/>
    </xf>
    <xf numFmtId="0" fontId="28" fillId="0" borderId="10" xfId="28" applyBorder="1" applyAlignment="1" applyProtection="1">
      <alignment horizontal="center" vertical="center" wrapText="1"/>
    </xf>
    <xf numFmtId="0" fontId="28" fillId="0" borderId="10" xfId="28" applyBorder="1" applyAlignment="1" applyProtection="1">
      <alignment horizontal="center" vertical="top" wrapText="1"/>
    </xf>
    <xf numFmtId="165" fontId="28" fillId="0" borderId="10" xfId="28" applyNumberFormat="1" applyBorder="1" applyAlignment="1" applyProtection="1">
      <alignment horizontal="center" vertical="center" wrapText="1"/>
    </xf>
    <xf numFmtId="165" fontId="1" fillId="0" borderId="10" xfId="28" applyNumberFormat="1" applyFont="1" applyBorder="1" applyAlignment="1" applyProtection="1">
      <alignment horizontal="center" vertical="center" wrapText="1"/>
    </xf>
    <xf numFmtId="49" fontId="28" fillId="0" borderId="10" xfId="28" applyNumberFormat="1" applyBorder="1" applyAlignment="1" applyProtection="1">
      <alignment wrapText="1"/>
    </xf>
    <xf numFmtId="0" fontId="28" fillId="0" borderId="17" xfId="28" applyBorder="1" applyAlignment="1" applyProtection="1">
      <alignment horizontal="center" wrapText="1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30" fillId="0" borderId="10" xfId="28" applyFont="1" applyBorder="1" applyAlignment="1" applyProtection="1">
      <alignment wrapText="1"/>
    </xf>
    <xf numFmtId="0" fontId="30" fillId="0" borderId="10" xfId="28" applyFont="1" applyBorder="1" applyAlignment="1" applyProtection="1">
      <alignment vertical="center" wrapText="1"/>
    </xf>
    <xf numFmtId="0" fontId="28" fillId="25" borderId="10" xfId="28" applyFill="1" applyBorder="1" applyAlignment="1" applyProtection="1"/>
    <xf numFmtId="0" fontId="28" fillId="0" borderId="0" xfId="28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8" fillId="0" borderId="13" xfId="28" applyBorder="1" applyAlignment="1" applyProtection="1">
      <alignment horizontal="center" vertical="center" wrapText="1"/>
    </xf>
    <xf numFmtId="0" fontId="0" fillId="0" borderId="10" xfId="0" applyBorder="1"/>
    <xf numFmtId="165" fontId="28" fillId="0" borderId="10" xfId="28" applyNumberFormat="1" applyBorder="1" applyAlignment="1" applyProtection="1"/>
    <xf numFmtId="0" fontId="28" fillId="0" borderId="10" xfId="28" applyBorder="1" applyAlignment="1" applyProtection="1"/>
    <xf numFmtId="0" fontId="0" fillId="0" borderId="10" xfId="0" applyBorder="1" applyAlignment="1">
      <alignment horizontal="center" vertical="center"/>
    </xf>
    <xf numFmtId="0" fontId="28" fillId="0" borderId="10" xfId="28" applyBorder="1" applyAlignment="1" applyProtection="1">
      <alignment wrapText="1"/>
    </xf>
    <xf numFmtId="0" fontId="28" fillId="0" borderId="0" xfId="28" applyAlignment="1" applyProtection="1"/>
    <xf numFmtId="0" fontId="28" fillId="0" borderId="0" xfId="28" applyAlignment="1" applyProtection="1">
      <alignment wrapText="1"/>
    </xf>
    <xf numFmtId="165" fontId="28" fillId="0" borderId="10" xfId="28" applyNumberFormat="1" applyBorder="1" applyAlignment="1" applyProtection="1">
      <alignment wrapText="1"/>
    </xf>
    <xf numFmtId="0" fontId="28" fillId="0" borderId="10" xfId="28" applyBorder="1" applyAlignment="1" applyProtection="1">
      <alignment vertical="center" wrapText="1"/>
    </xf>
    <xf numFmtId="0" fontId="28" fillId="0" borderId="18" xfId="28" applyBorder="1" applyAlignment="1" applyProtection="1">
      <alignment wrapText="1"/>
    </xf>
    <xf numFmtId="165" fontId="28" fillId="0" borderId="18" xfId="28" applyNumberFormat="1" applyBorder="1" applyAlignment="1" applyProtection="1">
      <alignment wrapText="1"/>
    </xf>
    <xf numFmtId="0" fontId="30" fillId="0" borderId="13" xfId="28" applyFont="1" applyBorder="1" applyAlignment="1" applyProtection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28" fillId="0" borderId="10" xfId="28" applyNumberFormat="1" applyBorder="1" applyAlignment="1" applyProtection="1">
      <alignment wrapText="1"/>
    </xf>
    <xf numFmtId="0" fontId="28" fillId="0" borderId="0" xfId="28" applyFill="1" applyAlignment="1" applyProtection="1">
      <alignment horizontal="left"/>
    </xf>
    <xf numFmtId="0" fontId="28" fillId="0" borderId="10" xfId="28" applyFill="1" applyBorder="1" applyAlignment="1" applyProtection="1">
      <alignment horizontal="left" vertical="center"/>
    </xf>
    <xf numFmtId="0" fontId="28" fillId="0" borderId="0" xfId="28" applyAlignment="1" applyProtection="1">
      <alignment vertical="center" wrapText="1"/>
    </xf>
    <xf numFmtId="0" fontId="31" fillId="0" borderId="0" xfId="28" applyFont="1" applyAlignment="1" applyProtection="1"/>
    <xf numFmtId="0" fontId="32" fillId="0" borderId="10" xfId="0" applyFont="1" applyBorder="1" applyAlignment="1">
      <alignment wrapText="1"/>
    </xf>
    <xf numFmtId="49" fontId="30" fillId="0" borderId="11" xfId="28" applyNumberFormat="1" applyFont="1" applyBorder="1" applyAlignment="1" applyProtection="1">
      <alignment horizontal="center" vertical="center" wrapText="1"/>
    </xf>
    <xf numFmtId="0" fontId="28" fillId="0" borderId="24" xfId="28" applyBorder="1" applyAlignment="1" applyProtection="1">
      <alignment wrapText="1"/>
    </xf>
    <xf numFmtId="0" fontId="34" fillId="0" borderId="0" xfId="44" applyFont="1" applyAlignment="1" applyProtection="1"/>
    <xf numFmtId="0" fontId="28" fillId="25" borderId="13" xfId="28" applyFill="1" applyBorder="1" applyAlignment="1" applyProtection="1"/>
    <xf numFmtId="0" fontId="31" fillId="0" borderId="10" xfId="28" applyFont="1" applyBorder="1" applyAlignment="1" applyProtection="1"/>
    <xf numFmtId="0" fontId="31" fillId="0" borderId="13" xfId="28" applyFont="1" applyBorder="1" applyAlignment="1" applyProtection="1"/>
    <xf numFmtId="0" fontId="30" fillId="0" borderId="16" xfId="28" applyFont="1" applyBorder="1" applyAlignment="1" applyProtection="1">
      <alignment wrapText="1"/>
    </xf>
    <xf numFmtId="0" fontId="30" fillId="0" borderId="17" xfId="28" applyFont="1" applyBorder="1" applyAlignment="1" applyProtection="1">
      <alignment wrapText="1"/>
    </xf>
    <xf numFmtId="165" fontId="30" fillId="0" borderId="10" xfId="28" applyNumberFormat="1" applyFont="1" applyBorder="1" applyAlignment="1" applyProtection="1">
      <alignment wrapText="1"/>
    </xf>
    <xf numFmtId="0" fontId="28" fillId="0" borderId="10" xfId="28" applyFill="1" applyBorder="1" applyAlignment="1" applyProtection="1">
      <alignment wrapText="1"/>
    </xf>
    <xf numFmtId="0" fontId="28" fillId="0" borderId="26" xfId="28" applyBorder="1" applyAlignment="1" applyProtection="1">
      <alignment wrapText="1"/>
    </xf>
    <xf numFmtId="0" fontId="28" fillId="0" borderId="10" xfId="28" applyBorder="1" applyAlignment="1" applyProtection="1">
      <alignment horizontal="left" vertical="center" wrapText="1"/>
    </xf>
    <xf numFmtId="0" fontId="36" fillId="0" borderId="10" xfId="28" applyFont="1" applyBorder="1" applyAlignment="1" applyProtection="1">
      <alignment horizontal="distributed" vertical="center" wrapText="1"/>
    </xf>
    <xf numFmtId="49" fontId="33" fillId="0" borderId="10" xfId="28" applyNumberFormat="1" applyFont="1" applyBorder="1" applyAlignment="1" applyProtection="1">
      <alignment wrapText="1"/>
    </xf>
    <xf numFmtId="0" fontId="28" fillId="0" borderId="15" xfId="28" applyBorder="1" applyAlignment="1" applyProtection="1">
      <alignment wrapText="1"/>
    </xf>
    <xf numFmtId="0" fontId="33" fillId="0" borderId="10" xfId="28" applyFont="1" applyBorder="1" applyAlignment="1" applyProtection="1"/>
    <xf numFmtId="0" fontId="33" fillId="0" borderId="10" xfId="28" applyFont="1" applyBorder="1" applyAlignment="1" applyProtection="1">
      <alignment wrapText="1"/>
    </xf>
    <xf numFmtId="0" fontId="37" fillId="0" borderId="26" xfId="28" applyNumberFormat="1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8" fillId="0" borderId="26" xfId="28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28" applyFont="1" applyBorder="1" applyAlignment="1" applyProtection="1">
      <alignment horizontal="center" vertical="center" wrapText="1"/>
    </xf>
    <xf numFmtId="0" fontId="28" fillId="0" borderId="16" xfId="28" applyBorder="1" applyAlignment="1" applyProtection="1">
      <alignment horizontal="center" wrapText="1"/>
    </xf>
    <xf numFmtId="0" fontId="0" fillId="0" borderId="16" xfId="0" applyBorder="1" applyAlignment="1">
      <alignment horizontal="center" vertical="center"/>
    </xf>
    <xf numFmtId="0" fontId="28" fillId="0" borderId="10" xfId="28" applyBorder="1" applyAlignment="1" applyProtection="1">
      <alignment vertical="top" wrapText="1"/>
    </xf>
    <xf numFmtId="49" fontId="28" fillId="0" borderId="13" xfId="28" applyNumberForma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7" xfId="28" applyBorder="1" applyAlignment="1" applyProtection="1">
      <alignment wrapText="1"/>
    </xf>
    <xf numFmtId="0" fontId="28" fillId="0" borderId="16" xfId="28" applyBorder="1" applyAlignment="1" applyProtection="1">
      <alignment wrapText="1"/>
    </xf>
    <xf numFmtId="0" fontId="28" fillId="0" borderId="13" xfId="28" applyBorder="1" applyAlignment="1" applyProtection="1">
      <alignment wrapText="1"/>
    </xf>
    <xf numFmtId="0" fontId="28" fillId="0" borderId="25" xfId="28" applyBorder="1" applyAlignment="1" applyProtection="1">
      <alignment wrapText="1"/>
    </xf>
    <xf numFmtId="0" fontId="28" fillId="0" borderId="10" xfId="28" applyFill="1" applyBorder="1" applyAlignment="1" applyProtection="1"/>
    <xf numFmtId="0" fontId="0" fillId="0" borderId="10" xfId="0" applyFill="1" applyBorder="1" applyAlignment="1">
      <alignment horizontal="center"/>
    </xf>
    <xf numFmtId="0" fontId="28" fillId="0" borderId="10" xfId="28" applyBorder="1" applyAlignment="1" applyProtection="1">
      <alignment horizontal="center"/>
    </xf>
    <xf numFmtId="4" fontId="0" fillId="26" borderId="0" xfId="0" applyNumberFormat="1" applyFill="1"/>
    <xf numFmtId="0" fontId="39" fillId="25" borderId="10" xfId="28" applyFont="1" applyFill="1" applyBorder="1" applyAlignment="1" applyProtection="1"/>
    <xf numFmtId="0" fontId="28" fillId="25" borderId="0" xfId="28" applyFill="1" applyAlignment="1" applyProtection="1"/>
    <xf numFmtId="0" fontId="40" fillId="25" borderId="10" xfId="0" applyFont="1" applyFill="1" applyBorder="1" applyAlignment="1">
      <alignment horizontal="left"/>
    </xf>
    <xf numFmtId="0" fontId="28" fillId="25" borderId="0" xfId="28" applyFill="1" applyAlignment="1" applyProtection="1">
      <alignment wrapText="1"/>
    </xf>
    <xf numFmtId="0" fontId="39" fillId="25" borderId="10" xfId="28" applyFont="1" applyFill="1" applyBorder="1" applyAlignment="1" applyProtection="1">
      <alignment horizontal="left"/>
    </xf>
    <xf numFmtId="0" fontId="28" fillId="25" borderId="10" xfId="28" applyFill="1" applyBorder="1" applyAlignment="1" applyProtection="1">
      <alignment wrapText="1"/>
    </xf>
    <xf numFmtId="0" fontId="40" fillId="25" borderId="10" xfId="0" applyFont="1" applyFill="1" applyBorder="1"/>
    <xf numFmtId="165" fontId="39" fillId="25" borderId="10" xfId="28" applyNumberFormat="1" applyFont="1" applyFill="1" applyBorder="1" applyAlignment="1" applyProtection="1">
      <alignment horizontal="left"/>
    </xf>
    <xf numFmtId="0" fontId="38" fillId="24" borderId="10" xfId="28" applyFont="1" applyFill="1" applyBorder="1" applyAlignment="1" applyProtection="1">
      <alignment vertical="center" wrapText="1"/>
    </xf>
    <xf numFmtId="0" fontId="38" fillId="24" borderId="10" xfId="28" applyFont="1" applyFill="1" applyBorder="1" applyAlignment="1" applyProtection="1">
      <alignment horizontal="center" vertical="center" wrapText="1"/>
    </xf>
    <xf numFmtId="0" fontId="28" fillId="24" borderId="10" xfId="28" applyFill="1" applyBorder="1" applyAlignment="1" applyProtection="1">
      <alignment horizontal="center" vertical="center" wrapText="1"/>
    </xf>
    <xf numFmtId="0" fontId="28" fillId="24" borderId="17" xfId="28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8" fillId="24" borderId="0" xfId="28" applyFont="1" applyFill="1" applyAlignment="1" applyProtection="1">
      <alignment horizontal="center" vertical="center" wrapText="1"/>
    </xf>
    <xf numFmtId="49" fontId="28" fillId="24" borderId="10" xfId="28" applyNumberFormat="1" applyFill="1" applyBorder="1" applyAlignment="1" applyProtection="1">
      <alignment vertical="center" wrapText="1"/>
    </xf>
    <xf numFmtId="49" fontId="28" fillId="24" borderId="10" xfId="28" applyNumberFormat="1" applyFill="1" applyBorder="1" applyAlignment="1" applyProtection="1">
      <alignment horizontal="center" vertical="center" wrapText="1"/>
    </xf>
    <xf numFmtId="0" fontId="28" fillId="24" borderId="0" xfId="28" applyFill="1" applyAlignment="1" applyProtection="1">
      <alignment vertical="center"/>
    </xf>
    <xf numFmtId="0" fontId="28" fillId="24" borderId="10" xfId="28" applyFill="1" applyBorder="1" applyAlignment="1" applyProtection="1">
      <alignment vertical="center" wrapText="1"/>
    </xf>
    <xf numFmtId="0" fontId="38" fillId="24" borderId="10" xfId="28" applyFont="1" applyFill="1" applyBorder="1" applyAlignment="1" applyProtection="1">
      <alignment vertical="center"/>
    </xf>
    <xf numFmtId="165" fontId="38" fillId="24" borderId="10" xfId="28" applyNumberFormat="1" applyFont="1" applyFill="1" applyBorder="1" applyAlignment="1" applyProtection="1">
      <alignment horizontal="center" vertical="center" wrapText="1"/>
    </xf>
    <xf numFmtId="0" fontId="36" fillId="0" borderId="10" xfId="28" applyFont="1" applyBorder="1" applyAlignment="1" applyProtection="1">
      <alignment wrapText="1"/>
    </xf>
    <xf numFmtId="0" fontId="36" fillId="0" borderId="10" xfId="28" applyFont="1" applyBorder="1" applyAlignment="1" applyProtection="1">
      <alignment vertical="center" wrapText="1"/>
    </xf>
    <xf numFmtId="0" fontId="28" fillId="24" borderId="0" xfId="28" applyFill="1" applyAlignment="1" applyProtection="1">
      <alignment horizontal="center" vertical="center" wrapText="1"/>
    </xf>
    <xf numFmtId="0" fontId="28" fillId="24" borderId="10" xfId="28" applyFill="1" applyBorder="1" applyAlignment="1" applyProtection="1">
      <alignment vertical="center"/>
    </xf>
    <xf numFmtId="0" fontId="28" fillId="25" borderId="10" xfId="28" applyFill="1" applyBorder="1" applyAlignment="1" applyProtection="1">
      <alignment horizontal="left" wrapText="1"/>
    </xf>
    <xf numFmtId="0" fontId="28" fillId="25" borderId="10" xfId="28" applyFill="1" applyBorder="1" applyAlignment="1" applyProtection="1">
      <alignment horizontal="left"/>
    </xf>
    <xf numFmtId="165" fontId="28" fillId="25" borderId="10" xfId="28" applyNumberFormat="1" applyFill="1" applyBorder="1" applyAlignment="1" applyProtection="1"/>
    <xf numFmtId="0" fontId="28" fillId="0" borderId="10" xfId="28" applyFill="1" applyBorder="1" applyAlignment="1" applyProtection="1">
      <alignment horizontal="center"/>
    </xf>
    <xf numFmtId="0" fontId="28" fillId="0" borderId="0" xfId="28" applyFill="1" applyAlignment="1" applyProtection="1">
      <alignment horizontal="center"/>
    </xf>
    <xf numFmtId="166" fontId="0" fillId="0" borderId="0" xfId="0" applyNumberForma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wrapText="1"/>
    </xf>
    <xf numFmtId="166" fontId="41" fillId="0" borderId="10" xfId="0" applyNumberFormat="1" applyFont="1" applyBorder="1"/>
    <xf numFmtId="0" fontId="41" fillId="0" borderId="10" xfId="0" applyFont="1" applyBorder="1" applyAlignment="1">
      <alignment wrapText="1"/>
    </xf>
    <xf numFmtId="166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 2" xfId="4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45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anmo.ru/social/zhilpol071014/zhilpol071014/program#http://www.slanmo.ru/social/zhilpol071014/zhilpol071014/progra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57150</xdr:colOff>
      <xdr:row>212</xdr:row>
      <xdr:rowOff>771525</xdr:rowOff>
    </xdr:from>
    <xdr:to>
      <xdr:col>44</xdr:col>
      <xdr:colOff>771525</xdr:colOff>
      <xdr:row>213</xdr:row>
      <xdr:rowOff>0</xdr:rowOff>
    </xdr:to>
    <xdr:sp macro="" textlink="">
      <xdr:nvSpPr>
        <xdr:cNvPr id="6" name="Text Box 5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725025" y="2943225"/>
          <a:ext cx="3286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 baseline="0">
              <a:solidFill>
                <a:srgbClr val="0000FF"/>
              </a:solidFill>
              <a:latin typeface="Arial Cyr"/>
              <a:cs typeface="Arial Cyr"/>
            </a:rPr>
            <a:t>http://www.slanmo.ru/social/zhilpol071014/zhilpol071014/program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terpilizi-adm.ru/dokumenty/byudzhet/" TargetMode="External"/><Relationship Id="rId299" Type="http://schemas.openxmlformats.org/officeDocument/2006/relationships/hyperlink" Target="http://otradnoe-na-neve.ru/?cat=32" TargetMode="External"/><Relationship Id="rId21" Type="http://schemas.openxmlformats.org/officeDocument/2006/relationships/hyperlink" Target="http://www.admkir.ru/resheniya-soveta-2014-god.html" TargetMode="External"/><Relationship Id="rId63" Type="http://schemas.openxmlformats.org/officeDocument/2006/relationships/hyperlink" Target="http://tikhvin.org/gsp/shugozero/sovet/resh-sd/" TargetMode="External"/><Relationship Id="rId159" Type="http://schemas.openxmlformats.org/officeDocument/2006/relationships/hyperlink" Target="http://melnikovo.org.ru/info/economica/mpr/" TargetMode="External"/><Relationship Id="rId324" Type="http://schemas.openxmlformats.org/officeDocument/2006/relationships/hyperlink" Target="http://adm-ryabovo.ru/documents/149.html" TargetMode="External"/><Relationship Id="rId366" Type="http://schemas.openxmlformats.org/officeDocument/2006/relationships/hyperlink" Target="http://&#1077;&#1083;&#1080;&#1079;&#1072;&#1074;&#1077;&#1090;&#1080;&#1085;&#1089;&#1082;&#1086;&#1077;.&#1088;&#1092;/?cat=218" TargetMode="External"/><Relationship Id="rId170" Type="http://schemas.openxmlformats.org/officeDocument/2006/relationships/hyperlink" Target="http://www.pikadmin.ru/index/bjudzhet_2014/0-157" TargetMode="External"/><Relationship Id="rId226" Type="http://schemas.openxmlformats.org/officeDocument/2006/relationships/hyperlink" Target="http://&#1087;&#1088;&#1080;&#1084;&#1086;&#1088;&#1089;&#1082;-&#1072;&#1076;&#1084;.&#1088;&#1092;/?cat=215," TargetMode="External"/><Relationship Id="rId433" Type="http://schemas.openxmlformats.org/officeDocument/2006/relationships/hyperlink" Target="http://&#1074;&#1086;&#1083;&#1086;&#1076;&#1072;&#1088;&#1089;&#1082;&#1086;&#1077;.&#1088;&#1092;/?p=729" TargetMode="External"/><Relationship Id="rId268" Type="http://schemas.openxmlformats.org/officeDocument/2006/relationships/hyperlink" Target="http://www.kirovsklenobl.ru/category/&#1088;&#1072;&#1079;&#1076;&#1077;&#1083;&#1099;/&#1073;&#1102;&#1076;&#1078;&#1077;&#1090;/&#1086;&#1090;&#1095;&#1077;&#1090;&#1099;-&#1086;&#1073;-&#1080;&#1089;&#1087;&#1086;&#1083;&#1085;&#1077;&#1085;&#1080;&#1080;/&#1086;&#1090;&#1095;&#1077;&#1090;-&#1086;&#1073;-&#1080;&#1089;&#1087;&#1086;&#1083;&#1085;&#1077;&#1085;&#1080;&#1080;-&#1079;&#1072;-&#1084;&#1077;&#1089;&#1103;&#1094;" TargetMode="External"/><Relationship Id="rId475" Type="http://schemas.openxmlformats.org/officeDocument/2006/relationships/hyperlink" Target="http://www.mo-ssp.ru/ReadNewsArticle.aspx?id=449" TargetMode="External"/><Relationship Id="rId32" Type="http://schemas.openxmlformats.org/officeDocument/2006/relationships/hyperlink" Target="http://pchevskoe.ru/in/md/econ" TargetMode="External"/><Relationship Id="rId74" Type="http://schemas.openxmlformats.org/officeDocument/2006/relationships/hyperlink" Target="http://tikhvin.org/gsp/melegezha/adm/otchyety.php" TargetMode="External"/><Relationship Id="rId128" Type="http://schemas.openxmlformats.org/officeDocument/2006/relationships/hyperlink" Target="http://&#1084;&#1080;&#1095;&#1091;&#1088;&#1080;&#1085;&#1089;&#1082;&#1086;&#1077;.&#1088;&#1092;/info/economica/budget/" TargetMode="External"/><Relationship Id="rId335" Type="http://schemas.openxmlformats.org/officeDocument/2006/relationships/hyperlink" Target="http://www.admsablino.ru/index.php?option=com_content&amp;view=category&amp;id=1&amp;Itemid=19" TargetMode="External"/><Relationship Id="rId377" Type="http://schemas.openxmlformats.org/officeDocument/2006/relationships/hyperlink" Target="http://vsevolozk.ru/sovdep/reshenia/" TargetMode="External"/><Relationship Id="rId5" Type="http://schemas.openxmlformats.org/officeDocument/2006/relationships/hyperlink" Target="http://kf.podadm.ru/index.php/budgetexecutionpgp/606---2014---.html" TargetMode="External"/><Relationship Id="rId181" Type="http://schemas.openxmlformats.org/officeDocument/2006/relationships/hyperlink" Target="http://boksitogorsk.ru/poselenie/anisimovskoe/npa/sovet-deputatov.htm" TargetMode="External"/><Relationship Id="rId237" Type="http://schemas.openxmlformats.org/officeDocument/2006/relationships/hyperlink" Target="http://www.kamennogorsk.vbglenobl.ru/vlast/administratsiya/reestry" TargetMode="External"/><Relationship Id="rId402" Type="http://schemas.openxmlformats.org/officeDocument/2006/relationships/hyperlink" Target="http://ndubrovka.ru/index.php?option=com_content&amp;view=article&amp;id=54&amp;Itemid=81" TargetMode="External"/><Relationship Id="rId279" Type="http://schemas.openxmlformats.org/officeDocument/2006/relationships/hyperlink" Target="http://mga.lenobl.ru/ec/bud/effect" TargetMode="External"/><Relationship Id="rId444" Type="http://schemas.openxmlformats.org/officeDocument/2006/relationships/hyperlink" Target="http://&#1084;&#1096;&#1080;&#1085;&#1089;&#1082;&#1086;&#1077;.&#1088;&#1092;/?cat=218" TargetMode="External"/><Relationship Id="rId486" Type="http://schemas.openxmlformats.org/officeDocument/2006/relationships/hyperlink" Target="http://&#1079;&#1072;&#1075;&#1088;&#1080;&#1074;&#1100;&#1077;.&#1088;&#1092;/index.php/byudzhet" TargetMode="External"/><Relationship Id="rId43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DomozhirovoSP/index.php" TargetMode="External"/><Relationship Id="rId139" Type="http://schemas.openxmlformats.org/officeDocument/2006/relationships/hyperlink" Target="http://&#1082;&#1080;&#1087;&#1077;&#1085;&#1089;&#1082;&#1086;&#1077;.&#1088;&#1092;/?cat=164" TargetMode="External"/><Relationship Id="rId290" Type="http://schemas.openxmlformats.org/officeDocument/2006/relationships/hyperlink" Target="http://putilovo.lenobl.ru/announce/progr" TargetMode="External"/><Relationship Id="rId304" Type="http://schemas.openxmlformats.org/officeDocument/2006/relationships/hyperlink" Target="http://&#1095;&#1077;&#1088;&#1085;&#1086;&#1074;&#1089;&#1082;&#1086;&#1077;.&#1088;&#1092;/index.php/byudzhet" TargetMode="External"/><Relationship Id="rId346" Type="http://schemas.openxmlformats.org/officeDocument/2006/relationships/hyperlink" Target="http://www.kolpany.gatchina.ru/services/programs.html" TargetMode="External"/><Relationship Id="rId388" Type="http://schemas.openxmlformats.org/officeDocument/2006/relationships/hyperlink" Target="http://sheglovo.ru/content/view/646/153/" TargetMode="External"/><Relationship Id="rId85" Type="http://schemas.openxmlformats.org/officeDocument/2006/relationships/hyperlink" Target="http://tikhvin.org/gsp/melegezha/adm/m-progr.php" TargetMode="External"/><Relationship Id="rId150" Type="http://schemas.openxmlformats.org/officeDocument/2006/relationships/hyperlink" Target="http://www.gorbunki-lmr.ru/budget" TargetMode="External"/><Relationship Id="rId192" Type="http://schemas.openxmlformats.org/officeDocument/2006/relationships/hyperlink" Target="http://adm-usad.ru/documents/666.html" TargetMode="External"/><Relationship Id="rId206" Type="http://schemas.openxmlformats.org/officeDocument/2006/relationships/hyperlink" Target="http://www.volkhov-raion.ru/socioeconomic-development/scm" TargetMode="External"/><Relationship Id="rId413" Type="http://schemas.openxmlformats.org/officeDocument/2006/relationships/hyperlink" Target="http://toksovo-lo.ru/administratsiya/munitsipalnye-programmy" TargetMode="External"/><Relationship Id="rId248" Type="http://schemas.openxmlformats.org/officeDocument/2006/relationships/hyperlink" Target="http://kingisepplo.ru/gorod/pages/info.htm" TargetMode="External"/><Relationship Id="rId455" Type="http://schemas.openxmlformats.org/officeDocument/2006/relationships/hyperlink" Target="http://&#1088;&#1077;&#1090;&#1102;&#1085;&#1100;.&#1088;&#1092;/?page_id=1147" TargetMode="External"/><Relationship Id="rId12" Type="http://schemas.openxmlformats.org/officeDocument/2006/relationships/hyperlink" Target="http://kf.podadm.ru/index.php/2014-bud/86-2014-01-12-17-55-07.html" TargetMode="External"/><Relationship Id="rId108" Type="http://schemas.openxmlformats.org/officeDocument/2006/relationships/hyperlink" Target="http://admizvara.wix.com/izvara" TargetMode="External"/><Relationship Id="rId315" Type="http://schemas.openxmlformats.org/officeDocument/2006/relationships/hyperlink" Target="http://&#1089;&#1090;&#1072;&#1088;&#1086;&#1087;&#1086;&#1083;&#1100;&#1089;&#1082;&#1086;&#1077;.&#1088;&#1092;/?cat=218" TargetMode="External"/><Relationship Id="rId357" Type="http://schemas.openxmlformats.org/officeDocument/2006/relationships/hyperlink" Target="http://www.kommunar.spb.ru/economy/2009-10-01-13-19-08/-2014" TargetMode="External"/><Relationship Id="rId54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LodMR/index.php" TargetMode="External"/><Relationship Id="rId96" Type="http://schemas.openxmlformats.org/officeDocument/2006/relationships/hyperlink" Target="http://kalog-adm.ru/resheniya-o-byudzhete.html" TargetMode="External"/><Relationship Id="rId161" Type="http://schemas.openxmlformats.org/officeDocument/2006/relationships/hyperlink" Target="http://admsosnovo.ru/fin_mun.shtml" TargetMode="External"/><Relationship Id="rId217" Type="http://schemas.openxmlformats.org/officeDocument/2006/relationships/hyperlink" Target="http://www.svetogorsk-city.ru/city/sd/reshenia/resh_sd_2014.php?clear_cache=Y" TargetMode="External"/><Relationship Id="rId399" Type="http://schemas.openxmlformats.org/officeDocument/2006/relationships/hyperlink" Target="http://admbsp.ru/doc_bugsector" TargetMode="External"/><Relationship Id="rId259" Type="http://schemas.openxmlformats.org/officeDocument/2006/relationships/hyperlink" Target="http://www.bolshelutsk.ru/munitsipalnaya-sluzhba/544-reestr-raskhodnykh-obyazatelstv" TargetMode="External"/><Relationship Id="rId424" Type="http://schemas.openxmlformats.org/officeDocument/2006/relationships/hyperlink" Target="http://osmino.ucoz.ru/index/2014_god/0-166" TargetMode="External"/><Relationship Id="rId466" Type="http://schemas.openxmlformats.org/officeDocument/2006/relationships/hyperlink" Target="http://&#1074;&#1086;&#1081;&#1089;&#1082;&#1086;&#1074;&#1080;&#1094;&#1082;&#1086;&#1077;.&#1088;&#1092;/?cat=221" TargetMode="External"/><Relationship Id="rId23" Type="http://schemas.openxmlformats.org/officeDocument/2006/relationships/hyperlink" Target="http://www.admkir.ru/9.17.html" TargetMode="External"/><Relationship Id="rId119" Type="http://schemas.openxmlformats.org/officeDocument/2006/relationships/hyperlink" Target="http://www.priozersk.lenobl.ru/DCP" TargetMode="External"/><Relationship Id="rId270" Type="http://schemas.openxmlformats.org/officeDocument/2006/relationships/hyperlink" Target="http://www.kirovsklenobl.ru/category/%D1%80%D0%B0%D0%B7%D0%B4%D0%B5%D0%BB%D1%8B/%D0%B1%D1%8E%D0%B4%D0%B6%D0%B5%D1%82/%D0%B8%D0%B7%D0%BC%D0%B5%D0%BD%D0%B5%D0%BD%D0%B8%D1%8F-%D0%B2-%D0%B1%D1%8E%D0%B4%D0%B6%D0%B5%D1%82" TargetMode="External"/><Relationship Id="rId326" Type="http://schemas.openxmlformats.org/officeDocument/2006/relationships/hyperlink" Target="http://adm-ryabovo.ru/reestr-raskhodnykh-obyazatel-stv.html" TargetMode="External"/><Relationship Id="rId65" Type="http://schemas.openxmlformats.org/officeDocument/2006/relationships/hyperlink" Target="http://tikhvin.org/adnim/stryktpodr/kf/bu.php" TargetMode="External"/><Relationship Id="rId130" Type="http://schemas.openxmlformats.org/officeDocument/2006/relationships/hyperlink" Target="http://gostilizi.info/index.php/2010-09-11-23-22-52/2010-09-25-15-46-59.html" TargetMode="External"/><Relationship Id="rId368" Type="http://schemas.openxmlformats.org/officeDocument/2006/relationships/hyperlink" Target="http://www.syaskelevo-adm.ru/programs/?c=1" TargetMode="External"/><Relationship Id="rId172" Type="http://schemas.openxmlformats.org/officeDocument/2006/relationships/hyperlink" Target="http://bolshojdvor.ru/index.php/menusovet/9-katsovet/8-resheniya-soveta-deputatov-bolshedvorskogo-selskogo-poseleniya-boksitogorskogo-munitsipalnogo-rajona" TargetMode="External"/><Relationship Id="rId228" Type="http://schemas.openxmlformats.org/officeDocument/2006/relationships/hyperlink" Target="http://&#1088;&#1086;&#1097;&#1080;&#1085;&#1086;.&#1088;&#1092;/index.php?name=files&amp;cat=36" TargetMode="External"/><Relationship Id="rId435" Type="http://schemas.openxmlformats.org/officeDocument/2006/relationships/hyperlink" Target="http://zaklinye.ru/index.php?option=com_content&amp;view=category&amp;id=23&amp;Itemid=228" TargetMode="External"/><Relationship Id="rId477" Type="http://schemas.openxmlformats.org/officeDocument/2006/relationships/hyperlink" Target="http://opolye.ru/documents/11.html" TargetMode="External"/><Relationship Id="rId281" Type="http://schemas.openxmlformats.org/officeDocument/2006/relationships/hyperlink" Target="http://nazia.lenobl.ru/oms/RRO" TargetMode="External"/><Relationship Id="rId337" Type="http://schemas.openxmlformats.org/officeDocument/2006/relationships/hyperlink" Target="http://www.tosno-online.com/structural-divisions/finances/ordersbudget/ordersbudget-trlo/" TargetMode="External"/><Relationship Id="rId34" Type="http://schemas.openxmlformats.org/officeDocument/2006/relationships/hyperlink" Target="http://&#1087;&#1095;&#1105;&#1074;&#1078;&#1072;.&#1088;&#1092;/kontakty/ekonomika-i-finansy/ispolnenie-byudzheta" TargetMode="External"/><Relationship Id="rId76" Type="http://schemas.openxmlformats.org/officeDocument/2006/relationships/hyperlink" Target="http://tikhvin.org/gsp/shugozero/adm/otchyety.php" TargetMode="External"/><Relationship Id="rId141" Type="http://schemas.openxmlformats.org/officeDocument/2006/relationships/hyperlink" Target="http://peniki47.ru/wp_/sovet-deputatov/resheniya/page/2/" TargetMode="External"/><Relationship Id="rId379" Type="http://schemas.openxmlformats.org/officeDocument/2006/relationships/hyperlink" Target="http://www.novoedevyatkino.ru/organyi-vlasti/byudzhet" TargetMode="External"/><Relationship Id="rId7" Type="http://schemas.openxmlformats.org/officeDocument/2006/relationships/hyperlink" Target="http://kf.podadm.ru/index.php/budgetexecutionvingp/602--2014-.html" TargetMode="External"/><Relationship Id="rId183" Type="http://schemas.openxmlformats.org/officeDocument/2006/relationships/hyperlink" Target="http://www.adm-bor.ru/byudzhet.html" TargetMode="External"/><Relationship Id="rId239" Type="http://schemas.openxmlformats.org/officeDocument/2006/relationships/hyperlink" Target="http://city.vbg.ru/vlast/perechen-informatsionnykh-sistem-bankov-dannykh-reestrov-i-registrov" TargetMode="External"/><Relationship Id="rId390" Type="http://schemas.openxmlformats.org/officeDocument/2006/relationships/hyperlink" Target="http://vsevreg.ru/city/finance/170/" TargetMode="External"/><Relationship Id="rId404" Type="http://schemas.openxmlformats.org/officeDocument/2006/relationships/hyperlink" Target="http://www.agalatovo.org/index.php/byudzhet/resheniya-po-byudzhetu" TargetMode="External"/><Relationship Id="rId446" Type="http://schemas.openxmlformats.org/officeDocument/2006/relationships/hyperlink" Target="http://yam-tesovo.my1.ru/index/otchety_po_ispolneniju_bjuzhdeta/0-61" TargetMode="External"/><Relationship Id="rId250" Type="http://schemas.openxmlformats.org/officeDocument/2006/relationships/hyperlink" Target="http://kingisepplo.ru/gorod/pages/otcheti.htm" TargetMode="External"/><Relationship Id="rId271" Type="http://schemas.openxmlformats.org/officeDocument/2006/relationships/hyperlink" Target="http://mopavlovo.ru/programs" TargetMode="External"/><Relationship Id="rId292" Type="http://schemas.openxmlformats.org/officeDocument/2006/relationships/hyperlink" Target="http://kirovsk.lenobl.ru/komfin/otc/otchet14" TargetMode="External"/><Relationship Id="rId306" Type="http://schemas.openxmlformats.org/officeDocument/2006/relationships/hyperlink" Target="http://&#1079;&#1072;&#1075;&#1088;&#1080;&#1074;&#1100;&#1077;.&#1088;&#1092;/index.php/byudzhet" TargetMode="External"/><Relationship Id="rId488" Type="http://schemas.openxmlformats.org/officeDocument/2006/relationships/hyperlink" Target="http://&#1095;&#1077;&#1088;&#1085;&#1086;&#1074;&#1089;&#1082;&#1086;&#1077;.&#1088;&#1092;/index.php/byudzhet" TargetMode="External"/><Relationship Id="rId24" Type="http://schemas.openxmlformats.org/officeDocument/2006/relationships/hyperlink" Target="http://www.admkir.ru/social-no-ekonomicheskoe-razvitie.html" TargetMode="External"/><Relationship Id="rId45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SvirStrGorPos/index.php" TargetMode="External"/><Relationship Id="rId66" Type="http://schemas.openxmlformats.org/officeDocument/2006/relationships/hyperlink" Target="http://tikhvin.org/gsp/bor/adm/otchyety.php" TargetMode="External"/><Relationship Id="rId87" Type="http://schemas.openxmlformats.org/officeDocument/2006/relationships/hyperlink" Target="http://tikhvin.org/gsp/pashozero/adm/rro.php" TargetMode="External"/><Relationship Id="rId110" Type="http://schemas.openxmlformats.org/officeDocument/2006/relationships/hyperlink" Target="http://selco.vlsgov.ru/?cat=59" TargetMode="External"/><Relationship Id="rId131" Type="http://schemas.openxmlformats.org/officeDocument/2006/relationships/hyperlink" Target="http://www.ropshinskoe.ru/index.php/byudzhet" TargetMode="External"/><Relationship Id="rId327" Type="http://schemas.openxmlformats.org/officeDocument/2006/relationships/hyperlink" Target="http://www.telmanacity.ru/index.php?option=com_content&amp;view=article&amp;id=18&amp;Itemid=27" TargetMode="External"/><Relationship Id="rId348" Type="http://schemas.openxmlformats.org/officeDocument/2006/relationships/hyperlink" Target="http://&#1077;&#1083;&#1080;&#1079;&#1072;&#1074;&#1077;&#1090;&#1080;&#1085;&#1089;&#1082;&#1086;&#1077;.&#1088;&#1092;/?cat=214" TargetMode="External"/><Relationship Id="rId369" Type="http://schemas.openxmlformats.org/officeDocument/2006/relationships/hyperlink" Target="http://www.syaskelevo-adm.ru/doc/?c=22" TargetMode="External"/><Relationship Id="rId152" Type="http://schemas.openxmlformats.org/officeDocument/2006/relationships/hyperlink" Target="http://krasnoozernoe.spblenobl.ru/?cat=31" TargetMode="External"/><Relationship Id="rId173" Type="http://schemas.openxmlformats.org/officeDocument/2006/relationships/hyperlink" Target="http://bolshojdvor.ru/index.php/menusovet/40-informatsiya-ob-uchastii-administratsii-v-tselevykh-i-inykh-programmakh" TargetMode="External"/><Relationship Id="rId194" Type="http://schemas.openxmlformats.org/officeDocument/2006/relationships/hyperlink" Target="http://svirica.ucoz.ru/index/2014_god/0-90" TargetMode="External"/><Relationship Id="rId208" Type="http://schemas.openxmlformats.org/officeDocument/2006/relationships/hyperlink" Target="http://glebychevo.vbglenobl.ru/content/reestr-dokumentov-0?page=0%2C0" TargetMode="External"/><Relationship Id="rId229" Type="http://schemas.openxmlformats.org/officeDocument/2006/relationships/hyperlink" Target="http://glebychevo.vbglenobl.ru/vlast/perechen-informatsionnykh-sistem-bankov-dannykh-reestrov-i-registrov-0" TargetMode="External"/><Relationship Id="rId380" Type="http://schemas.openxmlformats.org/officeDocument/2006/relationships/hyperlink" Target="http://adm-kyivozy.ru/sovet-deputatov/resheniya-soveta-deputatov.html" TargetMode="External"/><Relationship Id="rId415" Type="http://schemas.openxmlformats.org/officeDocument/2006/relationships/hyperlink" Target="http://dz-sp.ru/byudzhet.html" TargetMode="External"/><Relationship Id="rId436" Type="http://schemas.openxmlformats.org/officeDocument/2006/relationships/hyperlink" Target="http://adm-ored.narod.ru/index/reshenija_soveta_deputatov/0-191" TargetMode="External"/><Relationship Id="rId457" Type="http://schemas.openxmlformats.org/officeDocument/2006/relationships/hyperlink" Target="http://&#1074;&#1086;&#1083;&#1086;&#1096;&#1086;&#1074;&#1089;&#1082;&#1086;&#1077;.&#1088;&#1092;/category/ispolzovanie-byudzhetnyx-sredstv/" TargetMode="External"/><Relationship Id="rId240" Type="http://schemas.openxmlformats.org/officeDocument/2006/relationships/hyperlink" Target="http://adm-berezhki.ru/dokumenty/resheniya_soveta_deputatov/resheniya_soveta_deputatov_za_2014_god/" TargetMode="External"/><Relationship Id="rId261" Type="http://schemas.openxmlformats.org/officeDocument/2006/relationships/hyperlink" Target="http://www.kingisepplo.ru/municipal/programmi_raion.htm" TargetMode="External"/><Relationship Id="rId478" Type="http://schemas.openxmlformats.org/officeDocument/2006/relationships/hyperlink" Target="http://budogoschskoe.ru/in/md/econ" TargetMode="External"/><Relationship Id="rId14" Type="http://schemas.openxmlformats.org/officeDocument/2006/relationships/hyperlink" Target="http://kf.podadm.ru/index.php/2014-bud/89-2014-01-15-19-37-28.html" TargetMode="External"/><Relationship Id="rId35" Type="http://schemas.openxmlformats.org/officeDocument/2006/relationships/hyperlink" Target="http://glazhevskoe.ru/in/md/org?act=reports_list&amp;cun=475401" TargetMode="External"/><Relationship Id="rId56" Type="http://schemas.openxmlformats.org/officeDocument/2006/relationships/hyperlink" Target="http://tikhvin.org/gsp/gankovo/sovet/resh-sd/" TargetMode="External"/><Relationship Id="rId77" Type="http://schemas.openxmlformats.org/officeDocument/2006/relationships/hyperlink" Target="http://tikhvin.org/gsp/gankovo/adm/rro.php" TargetMode="External"/><Relationship Id="rId100" Type="http://schemas.openxmlformats.org/officeDocument/2006/relationships/hyperlink" Target="http://&#1082;&#1072;&#1083;&#1080;&#1090;&#1080;&#1085;&#1089;&#1082;&#1086;&#1077;.&#1088;&#1092;/?cat=215" TargetMode="External"/><Relationship Id="rId282" Type="http://schemas.openxmlformats.org/officeDocument/2006/relationships/hyperlink" Target="http://nazia.lenobl.ru/oms/mun_prog" TargetMode="External"/><Relationship Id="rId317" Type="http://schemas.openxmlformats.org/officeDocument/2006/relationships/hyperlink" Target="http://viskatskoe.ru/municipal-nyy-byudzhet.html" TargetMode="External"/><Relationship Id="rId338" Type="http://schemas.openxmlformats.org/officeDocument/2006/relationships/hyperlink" Target="http://www.telmanacity.ru/index.php?option=com_content&amp;view=article&amp;id=3&amp;Itemid=9" TargetMode="External"/><Relationship Id="rId359" Type="http://schemas.openxmlformats.org/officeDocument/2006/relationships/hyperlink" Target="http://radm.gtn.ru/portal_gatchina/general/kf/r.htm" TargetMode="External"/><Relationship Id="rId8" Type="http://schemas.openxmlformats.org/officeDocument/2006/relationships/hyperlink" Target="http://kf.podadm.ru/index.php/budgetexecutionnikgp/603---2014---.html" TargetMode="External"/><Relationship Id="rId98" Type="http://schemas.openxmlformats.org/officeDocument/2006/relationships/hyperlink" Target="http://begunici.ucoz.ru/forum/4" TargetMode="External"/><Relationship Id="rId121" Type="http://schemas.openxmlformats.org/officeDocument/2006/relationships/hyperlink" Target="http://www.priozersk.lenobl.ru/econom/budget/horodd" TargetMode="External"/><Relationship Id="rId142" Type="http://schemas.openxmlformats.org/officeDocument/2006/relationships/hyperlink" Target="http://russko-vys.ru/resheniya-soveta-deputatov/" TargetMode="External"/><Relationship Id="rId163" Type="http://schemas.openxmlformats.org/officeDocument/2006/relationships/hyperlink" Target="http://tikhvin.org/gsp/pashozero/8fz/3_1.php" TargetMode="External"/><Relationship Id="rId184" Type="http://schemas.openxmlformats.org/officeDocument/2006/relationships/hyperlink" Target="http://www.adm-bor.ru/byudzhet.html" TargetMode="External"/><Relationship Id="rId219" Type="http://schemas.openxmlformats.org/officeDocument/2006/relationships/hyperlink" Target="http://vbglenobl.ru/sovet-deputatov/resheniya-soveta-deputatov-mo-gorod-vyborg?page=0%2C0%2C0%2C2" TargetMode="External"/><Relationship Id="rId370" Type="http://schemas.openxmlformats.org/officeDocument/2006/relationships/hyperlink" Target="http://www.mo-ssp.ru/ReadNewsArticle.aspx?id=452" TargetMode="External"/><Relationship Id="rId391" Type="http://schemas.openxmlformats.org/officeDocument/2006/relationships/hyperlink" Target="http://www.vsevreg.ru/city/finance/319/23255/" TargetMode="External"/><Relationship Id="rId405" Type="http://schemas.openxmlformats.org/officeDocument/2006/relationships/hyperlink" Target="http://www.agalatovo.org/index.php/byudzhet/otchety-ob-ispolnenii-byudzheta" TargetMode="External"/><Relationship Id="rId426" Type="http://schemas.openxmlformats.org/officeDocument/2006/relationships/hyperlink" Target="http://osmino.ucoz.ru/index/celevye_programmy/0-95" TargetMode="External"/><Relationship Id="rId447" Type="http://schemas.openxmlformats.org/officeDocument/2006/relationships/hyperlink" Target="http://&#1084;&#1096;&#1080;&#1085;&#1089;&#1082;&#1086;&#1077;.&#1088;&#1092;/?cat=218" TargetMode="External"/><Relationship Id="rId230" Type="http://schemas.openxmlformats.org/officeDocument/2006/relationships/hyperlink" Target="http://seleznevo.vbglenobl.ru/vlast/perechen-informatsionnykh-sistem-bankov-dannykh-reestrov-i-registrov-0" TargetMode="External"/><Relationship Id="rId251" Type="http://schemas.openxmlformats.org/officeDocument/2006/relationships/hyperlink" Target="http://kingisepplo.ru/gorod/pages/budget2014.htm" TargetMode="External"/><Relationship Id="rId468" Type="http://schemas.openxmlformats.org/officeDocument/2006/relationships/hyperlink" Target="http://drgp.ru/category/administratsiya-informatsiya-o-poselenii-otchety/munitsipalnye-i-vedomstvennye-tselevye-pro" TargetMode="External"/><Relationship Id="rId489" Type="http://schemas.openxmlformats.org/officeDocument/2006/relationships/hyperlink" Target="http://moslgp.ru/&#1054;&#1090;&#1095;&#1077;&#1090;_&#1086;&#1073;_&#1080;&#1089;&#1087;&#1086;&#1083;&#1085;&#1077;&#1085;&#1080;&#1080;_&#1073;&#1102;&#1076;&#1078;&#1077;&#1090;&#1072;" TargetMode="External"/><Relationship Id="rId25" Type="http://schemas.openxmlformats.org/officeDocument/2006/relationships/hyperlink" Target="http://budogoschskoe.ru/in/md/rulemaking?mode=document_list&amp;cat=1108660" TargetMode="External"/><Relationship Id="rId46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YanegaSP/index.php" TargetMode="External"/><Relationship Id="rId67" Type="http://schemas.openxmlformats.org/officeDocument/2006/relationships/hyperlink" Target="http://tikhvin.org/adnim/stryktpodr/kf/mun-prog.php" TargetMode="External"/><Relationship Id="rId272" Type="http://schemas.openxmlformats.org/officeDocument/2006/relationships/hyperlink" Target="http://mopavlovo.ru/finance/reestry" TargetMode="External"/><Relationship Id="rId293" Type="http://schemas.openxmlformats.org/officeDocument/2006/relationships/hyperlink" Target="http://kirovsk.lenobl.ru/administration/dcp" TargetMode="External"/><Relationship Id="rId307" Type="http://schemas.openxmlformats.org/officeDocument/2006/relationships/hyperlink" Target="http://www.slanmo.ru/novosel/NPA/Rehenie%202014" TargetMode="External"/><Relationship Id="rId328" Type="http://schemas.openxmlformats.org/officeDocument/2006/relationships/hyperlink" Target="http://trubnikovboradm.ru/byudzhet.html" TargetMode="External"/><Relationship Id="rId349" Type="http://schemas.openxmlformats.org/officeDocument/2006/relationships/hyperlink" Target="http://radm.gtn.ru/portal_gatchina/general/kf/ot.htm" TargetMode="External"/><Relationship Id="rId88" Type="http://schemas.openxmlformats.org/officeDocument/2006/relationships/hyperlink" Target="http://tikhvin.org/gsp/shugozero/adm/rro.php" TargetMode="External"/><Relationship Id="rId111" Type="http://schemas.openxmlformats.org/officeDocument/2006/relationships/hyperlink" Target="http://gubanicy.ru/ekonomika-i-finansy/byudzhet/" TargetMode="External"/><Relationship Id="rId132" Type="http://schemas.openxmlformats.org/officeDocument/2006/relationships/hyperlink" Target="http://www.ropshinskoe.ru/index.php/normativnye-pravovye-akty" TargetMode="External"/><Relationship Id="rId153" Type="http://schemas.openxmlformats.org/officeDocument/2006/relationships/hyperlink" Target="http://krasnoozernoe.spblenobl.ru/?cat=7" TargetMode="External"/><Relationship Id="rId174" Type="http://schemas.openxmlformats.org/officeDocument/2006/relationships/hyperlink" Target="http://&#1088;&#1072;&#1076;&#1086;&#1075;&#1086;&#1097;&#1080;&#1085;&#1089;&#1082;&#1086;&#1077;.&#1088;&#1092;/otchety-1.html" TargetMode="External"/><Relationship Id="rId195" Type="http://schemas.openxmlformats.org/officeDocument/2006/relationships/hyperlink" Target="http://www.&#1082;&#1086;&#1083;&#1095;&#1072;&#1085;&#1086;&#1074;&#1086;.&#1088;&#1092;/index.php?option=com_content&amp;view=category&amp;layout=blog&amp;id=43&amp;Itemid=63" TargetMode="External"/><Relationship Id="rId209" Type="http://schemas.openxmlformats.org/officeDocument/2006/relationships/hyperlink" Target="http://vysotsk.vbglenobl.ru/content/reestr-dokumentov-0" TargetMode="External"/><Relationship Id="rId360" Type="http://schemas.openxmlformats.org/officeDocument/2006/relationships/hyperlink" Target="http://www.kommunar.spb.ru/economy/2009-10-01-13-19-08/-2014" TargetMode="External"/><Relationship Id="rId381" Type="http://schemas.openxmlformats.org/officeDocument/2006/relationships/hyperlink" Target="http://www.sverdlovo-adm.ru/advice/decisions/" TargetMode="External"/><Relationship Id="rId416" Type="http://schemas.openxmlformats.org/officeDocument/2006/relationships/hyperlink" Target="http://dz-sp.ru/municipal-nye-programmy.html" TargetMode="External"/><Relationship Id="rId220" Type="http://schemas.openxmlformats.org/officeDocument/2006/relationships/hyperlink" Target="http://vysotsk.vbglenobl.ru/content/svedeniya-ob-ispolzovanii-byudzhetnykh-sredstv" TargetMode="External"/><Relationship Id="rId241" Type="http://schemas.openxmlformats.org/officeDocument/2006/relationships/hyperlink" Target="http://vindinostrov.ru/the-board-of-deputies/solutions/384-reshenija-soveta-deputatov-2014" TargetMode="External"/><Relationship Id="rId437" Type="http://schemas.openxmlformats.org/officeDocument/2006/relationships/hyperlink" Target="http://adm-ored.narod.ru/index/0-32" TargetMode="External"/><Relationship Id="rId458" Type="http://schemas.openxmlformats.org/officeDocument/2006/relationships/hyperlink" Target="http://&#1074;&#1086;&#1083;&#1086;&#1096;&#1086;&#1074;&#1089;&#1082;&#1086;&#1077;.&#1088;&#1092;/category/uchastie-v-celevyx-i-inyx-programmax/" TargetMode="External"/><Relationship Id="rId479" Type="http://schemas.openxmlformats.org/officeDocument/2006/relationships/hyperlink" Target="http://adm-gostici.ru/byudzhet.html" TargetMode="External"/><Relationship Id="rId15" Type="http://schemas.openxmlformats.org/officeDocument/2006/relationships/hyperlink" Target="http://kf.podadm.ru/index.php/2014-bud/90-2014-01-15-19-37-49.html" TargetMode="External"/><Relationship Id="rId36" Type="http://schemas.openxmlformats.org/officeDocument/2006/relationships/hyperlink" Target="http://glazhevskoe.ru/in/md/rulemaking?mode=document_list&amp;cat=1108444&amp;page=4" TargetMode="External"/><Relationship Id="rId57" Type="http://schemas.openxmlformats.org/officeDocument/2006/relationships/hyperlink" Target="http://tikhvin.org/gsp/gorka/sovet/resh-sd/" TargetMode="External"/><Relationship Id="rId262" Type="http://schemas.openxmlformats.org/officeDocument/2006/relationships/hyperlink" Target="http://www.kingisepplo.ru/budget/ispolnenie.htm" TargetMode="External"/><Relationship Id="rId283" Type="http://schemas.openxmlformats.org/officeDocument/2006/relationships/hyperlink" Target="http://nazia.lenobl.ru/oms/nazia.lenobl.ru/oms/Izmeneniya_2014" TargetMode="External"/><Relationship Id="rId318" Type="http://schemas.openxmlformats.org/officeDocument/2006/relationships/hyperlink" Target="http://www.nikolskoecity.ru/index.php?option=com_content&amp;view=article&amp;id=60" TargetMode="External"/><Relationship Id="rId339" Type="http://schemas.openxmlformats.org/officeDocument/2006/relationships/hyperlink" Target="http://lubanadmin.ru/index.php/2013-12-13-06-03-20/2013-12-13-06-03-45" TargetMode="External"/><Relationship Id="rId490" Type="http://schemas.openxmlformats.org/officeDocument/2006/relationships/hyperlink" Target="http://&#1089;&#1090;&#1072;&#1088;&#1086;&#1087;&#1086;&#1083;&#1100;&#1089;&#1082;&#1086;&#1077;.&#1088;&#1092;/?cat=218" TargetMode="External"/><Relationship Id="rId78" Type="http://schemas.openxmlformats.org/officeDocument/2006/relationships/hyperlink" Target="http://tikhvin.org/gsp/cvyljovo/adm/rro.php" TargetMode="External"/><Relationship Id="rId99" Type="http://schemas.openxmlformats.org/officeDocument/2006/relationships/hyperlink" Target="http://begunici.ucoz.ru/forum/79" TargetMode="External"/><Relationship Id="rId101" Type="http://schemas.openxmlformats.org/officeDocument/2006/relationships/hyperlink" Target="http://zim-adm.ru/ekonomika.html" TargetMode="External"/><Relationship Id="rId122" Type="http://schemas.openxmlformats.org/officeDocument/2006/relationships/hyperlink" Target="http://www.priozersk.lenobl.ru/econom/budget/horodd" TargetMode="External"/><Relationship Id="rId143" Type="http://schemas.openxmlformats.org/officeDocument/2006/relationships/hyperlink" Target="http://www.russko-vys.ru/uchastie-v-programmax-i-meropriyatiyax/" TargetMode="External"/><Relationship Id="rId164" Type="http://schemas.openxmlformats.org/officeDocument/2006/relationships/hyperlink" Target="http://tikhvin.org/adnim/stryktpodr/kf/rro.php" TargetMode="External"/><Relationship Id="rId185" Type="http://schemas.openxmlformats.org/officeDocument/2006/relationships/hyperlink" Target="http://efimadmin.ru/resheniebudget.htm" TargetMode="External"/><Relationship Id="rId350" Type="http://schemas.openxmlformats.org/officeDocument/2006/relationships/hyperlink" Target="http://radm.gtn.ru/portal_gatchina/general/economy/dcp.htm" TargetMode="External"/><Relationship Id="rId371" Type="http://schemas.openxmlformats.org/officeDocument/2006/relationships/hyperlink" Target="http://www.pudost-adm.ru/doc/index.html?cid=40" TargetMode="External"/><Relationship Id="rId406" Type="http://schemas.openxmlformats.org/officeDocument/2006/relationships/hyperlink" Target="http://adminmgp.ru/budjet/reestr-raskhodnykh-obyazatelstv.html" TargetMode="External"/><Relationship Id="rId9" Type="http://schemas.openxmlformats.org/officeDocument/2006/relationships/hyperlink" Target="http://kf.podadm.ru/index.php/budgetexecutionvozgp/604---2014---.html" TargetMode="External"/><Relationship Id="rId210" Type="http://schemas.openxmlformats.org/officeDocument/2006/relationships/hyperlink" Target="http://www.kamennogorsk.vbglenobl.ru/vlast/dokumenty/resheniya_soveta_deputatov" TargetMode="External"/><Relationship Id="rId392" Type="http://schemas.openxmlformats.org/officeDocument/2006/relationships/hyperlink" Target="http://mosertolovo.ru/admin/using-budget/4442/" TargetMode="External"/><Relationship Id="rId427" Type="http://schemas.openxmlformats.org/officeDocument/2006/relationships/hyperlink" Target="http://tesovo4adm.ru/otchety-ob-ispolnenii-byudzheta.html" TargetMode="External"/><Relationship Id="rId448" Type="http://schemas.openxmlformats.org/officeDocument/2006/relationships/hyperlink" Target="http://&#1084;&#1096;&#1080;&#1085;&#1089;&#1082;&#1086;&#1077;.&#1088;&#1092;/?cat=221" TargetMode="External"/><Relationship Id="rId469" Type="http://schemas.openxmlformats.org/officeDocument/2006/relationships/hyperlink" Target="http://&#1077;&#1083;&#1080;&#1079;&#1072;&#1074;&#1077;&#1090;&#1080;&#1085;&#1089;&#1082;&#1086;&#1077;.&#1088;&#1092;/?cat=221" TargetMode="External"/><Relationship Id="rId26" Type="http://schemas.openxmlformats.org/officeDocument/2006/relationships/hyperlink" Target="http://www.admkir.ru/resheniya-soveta-2014.html" TargetMode="External"/><Relationship Id="rId231" Type="http://schemas.openxmlformats.org/officeDocument/2006/relationships/hyperlink" Target="http://sovetskiy.vbglenobl.ru/vlast/administratsiya/reestry" TargetMode="External"/><Relationship Id="rId252" Type="http://schemas.openxmlformats.org/officeDocument/2006/relationships/hyperlink" Target="http://www.falileevo.ru/budzet.htm" TargetMode="External"/><Relationship Id="rId273" Type="http://schemas.openxmlformats.org/officeDocument/2006/relationships/hyperlink" Target="http://mopavlovo.ru/budget" TargetMode="External"/><Relationship Id="rId294" Type="http://schemas.openxmlformats.org/officeDocument/2006/relationships/hyperlink" Target="http://kirovsk.lenobl.ru/komfin/reestrrashobyzatkirrna" TargetMode="External"/><Relationship Id="rId308" Type="http://schemas.openxmlformats.org/officeDocument/2006/relationships/hyperlink" Target="http://www.slanmo.ru/finance/acts/budget_2014" TargetMode="External"/><Relationship Id="rId329" Type="http://schemas.openxmlformats.org/officeDocument/2006/relationships/hyperlink" Target="http://fornosovo-adm.ru/regulatory/info/resolutions/" TargetMode="External"/><Relationship Id="rId480" Type="http://schemas.openxmlformats.org/officeDocument/2006/relationships/hyperlink" Target="http://krbor.ru/index.php?option=com_content&amp;view=article&amp;id=4&amp;Itemid=25" TargetMode="External"/><Relationship Id="rId47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reestr/Reestr_2015_2017_4.xls" TargetMode="External"/><Relationship Id="rId68" Type="http://schemas.openxmlformats.org/officeDocument/2006/relationships/hyperlink" Target="http://tikhvin.org/adnim/stryktpodr/kf/mun-prog.php" TargetMode="External"/><Relationship Id="rId89" Type="http://schemas.openxmlformats.org/officeDocument/2006/relationships/hyperlink" Target="http://tikhvin.org/gsp/shugozero/adm/3_1.php" TargetMode="External"/><Relationship Id="rId112" Type="http://schemas.openxmlformats.org/officeDocument/2006/relationships/hyperlink" Target="http://gubanicy.ru/ispolnenie-byudzheta/" TargetMode="External"/><Relationship Id="rId133" Type="http://schemas.openxmlformats.org/officeDocument/2006/relationships/hyperlink" Target="http://www.nizino.info/authority/deputies/ofitsialnye-dokumenty-soveta-deputatov/" TargetMode="External"/><Relationship Id="rId154" Type="http://schemas.openxmlformats.org/officeDocument/2006/relationships/hyperlink" Target="http://kuznechnoe.lenobl.ru/economy/bud" TargetMode="External"/><Relationship Id="rId175" Type="http://schemas.openxmlformats.org/officeDocument/2006/relationships/hyperlink" Target="http://&#1088;&#1072;&#1076;&#1086;&#1075;&#1086;&#1097;&#1080;&#1085;&#1089;&#1082;&#1086;&#1077;.&#1088;&#1092;/byudzhet.html" TargetMode="External"/><Relationship Id="rId340" Type="http://schemas.openxmlformats.org/officeDocument/2006/relationships/hyperlink" Target="http://adm-lisino.ru/?page=sub_part&amp;id=36&amp;part=33&amp;type=0&amp;active_part=1" TargetMode="External"/><Relationship Id="rId361" Type="http://schemas.openxmlformats.org/officeDocument/2006/relationships/hyperlink" Target="http://admnovsvet.ru/%D0%B1%D1%8E%D0%B4%D0%B6%D0%B5%D1%82/" TargetMode="External"/><Relationship Id="rId196" Type="http://schemas.openxmlformats.org/officeDocument/2006/relationships/hyperlink" Target="http://&#1072;&#1076;&#1084;&#1080;&#1085;&#1080;&#1089;&#1090;&#1088;&#1072;&#1094;&#1080;&#1103;-&#1089;&#1103;&#1089;&#1100;&#1089;&#1090;&#1088;&#1086;&#1081;.&#1088;&#1092;/index.php?do=cat&amp;category=rsd" TargetMode="External"/><Relationship Id="rId200" Type="http://schemas.openxmlformats.org/officeDocument/2006/relationships/hyperlink" Target="http://admpotanino.ru/munitsipalnye-programmy/" TargetMode="External"/><Relationship Id="rId382" Type="http://schemas.openxmlformats.org/officeDocument/2006/relationships/hyperlink" Target="http://zanevka.org/index.php?id=34" TargetMode="External"/><Relationship Id="rId417" Type="http://schemas.openxmlformats.org/officeDocument/2006/relationships/hyperlink" Target="http://dz-sp.ru/byudzhet.html" TargetMode="External"/><Relationship Id="rId438" Type="http://schemas.openxmlformats.org/officeDocument/2006/relationships/hyperlink" Target="http://zaklinye.ru/index.php?option=com_content&amp;view=category&amp;id=30&amp;Itemid=319" TargetMode="External"/><Relationship Id="rId459" Type="http://schemas.openxmlformats.org/officeDocument/2006/relationships/hyperlink" Target="http://&#1074;&#1086;&#1083;&#1086;&#1096;&#1086;&#1074;&#1089;&#1082;&#1086;&#1077;.&#1088;&#1092;/category/byudzhet-municipalnogo-obrazovaniya-byudzhet-municipalnogo-obrazovaniya-municipalnoe-obrazovanie-2/" TargetMode="External"/><Relationship Id="rId16" Type="http://schemas.openxmlformats.org/officeDocument/2006/relationships/hyperlink" Target="http://kf.podadm.ru/index.php/2014-bud/88-2014-01-15-19-37-11.html" TargetMode="External"/><Relationship Id="rId221" Type="http://schemas.openxmlformats.org/officeDocument/2006/relationships/hyperlink" Target="http://vysotsk.vbglenobl.ru/content/svedeniya-ob-ispolzovanii-byudzhetnykh-sredstv" TargetMode="External"/><Relationship Id="rId242" Type="http://schemas.openxmlformats.org/officeDocument/2006/relationships/hyperlink" Target="http://admpasha.ru/Finansi/" TargetMode="External"/><Relationship Id="rId263" Type="http://schemas.openxmlformats.org/officeDocument/2006/relationships/hyperlink" Target="http://www.kingisepplo.ru/budget/resheniya_sd.htm" TargetMode="External"/><Relationship Id="rId284" Type="http://schemas.openxmlformats.org/officeDocument/2006/relationships/hyperlink" Target="http://moshlisselburg.ru/act/resheniya" TargetMode="External"/><Relationship Id="rId319" Type="http://schemas.openxmlformats.org/officeDocument/2006/relationships/hyperlink" Target="http://www.nikolskoecity.ru/index.php?option=com_content&amp;view=article&amp;id=103" TargetMode="External"/><Relationship Id="rId470" Type="http://schemas.openxmlformats.org/officeDocument/2006/relationships/hyperlink" Target="http://kobrino.ru/documents/view/172" TargetMode="External"/><Relationship Id="rId491" Type="http://schemas.openxmlformats.org/officeDocument/2006/relationships/hyperlink" Target="http://www.slanmo.ru/novosel/budget/othet" TargetMode="External"/><Relationship Id="rId37" Type="http://schemas.openxmlformats.org/officeDocument/2006/relationships/hyperlink" Target="http://&#1082;&#1091;&#1089;&#1080;&#1085;&#1089;&#1082;&#1086;&#1077;.&#1088;&#1092;/?cat=215" TargetMode="External"/><Relationship Id="rId58" Type="http://schemas.openxmlformats.org/officeDocument/2006/relationships/hyperlink" Target="http://tikhvin.org/gsp/koskovo/sovet/resh-sd/" TargetMode="External"/><Relationship Id="rId79" Type="http://schemas.openxmlformats.org/officeDocument/2006/relationships/hyperlink" Target="http://tikhvin.org/gsp/cvyljovo/adm/otchyety.php" TargetMode="External"/><Relationship Id="rId102" Type="http://schemas.openxmlformats.org/officeDocument/2006/relationships/hyperlink" Target="http://klopici.ucoz.ru/forum/6" TargetMode="External"/><Relationship Id="rId123" Type="http://schemas.openxmlformats.org/officeDocument/2006/relationships/hyperlink" Target="http://admsosnovo.ru/fin_byd.shtml" TargetMode="External"/><Relationship Id="rId144" Type="http://schemas.openxmlformats.org/officeDocument/2006/relationships/hyperlink" Target="http://villozi-adm.ru/board_of_deputies-solutions" TargetMode="External"/><Relationship Id="rId330" Type="http://schemas.openxmlformats.org/officeDocument/2006/relationships/hyperlink" Target="http://fornosovo-adm.ru/regulatory/info/budget/" TargetMode="External"/><Relationship Id="rId90" Type="http://schemas.openxmlformats.org/officeDocument/2006/relationships/hyperlink" Target="http://tikhvin.org/gsp/bor/8fz/3_1.php" TargetMode="External"/><Relationship Id="rId165" Type="http://schemas.openxmlformats.org/officeDocument/2006/relationships/hyperlink" Target="http://adm.boksitogorsk.ru/mpa/bgp/" TargetMode="External"/><Relationship Id="rId186" Type="http://schemas.openxmlformats.org/officeDocument/2006/relationships/hyperlink" Target="http://efimadmin.ru/otchetbudget.htm" TargetMode="External"/><Relationship Id="rId351" Type="http://schemas.openxmlformats.org/officeDocument/2006/relationships/hyperlink" Target="http://radm.gtn.ru/portal_gatchina/general/kf/byd.htm" TargetMode="External"/><Relationship Id="rId372" Type="http://schemas.openxmlformats.org/officeDocument/2006/relationships/hyperlink" Target="http://www.kommunar.spb.ru/economy/2011-05-03-09-59-12" TargetMode="External"/><Relationship Id="rId393" Type="http://schemas.openxmlformats.org/officeDocument/2006/relationships/hyperlink" Target="http://&#1083;&#1077;&#1089;&#1082;&#1086;&#1083;&#1086;&#1074;&#1089;&#1082;&#1086;&#1077;.&#1088;&#1092;/?cat=221" TargetMode="External"/><Relationship Id="rId407" Type="http://schemas.openxmlformats.org/officeDocument/2006/relationships/hyperlink" Target="http://mo-koltushi.ru/?p=2312" TargetMode="External"/><Relationship Id="rId428" Type="http://schemas.openxmlformats.org/officeDocument/2006/relationships/hyperlink" Target="http://tesovo4adm.ru/resheniya-o-byudzhete.html" TargetMode="External"/><Relationship Id="rId449" Type="http://schemas.openxmlformats.org/officeDocument/2006/relationships/hyperlink" Target="http://luga.ru/msu/adm/kom_otd/kom_fin/pos" TargetMode="External"/><Relationship Id="rId211" Type="http://schemas.openxmlformats.org/officeDocument/2006/relationships/hyperlink" Target="http://krasnoselskoe.vbglenobl.ru/content/reestr-dokumentov-0" TargetMode="External"/><Relationship Id="rId232" Type="http://schemas.openxmlformats.org/officeDocument/2006/relationships/hyperlink" Target="http://www.svetogorsk-city.ru/city/administration/fin_otdel/otchet_byud.php" TargetMode="External"/><Relationship Id="rId253" Type="http://schemas.openxmlformats.org/officeDocument/2006/relationships/hyperlink" Target="http://www.falileevo.ru/deputat.htm" TargetMode="External"/><Relationship Id="rId274" Type="http://schemas.openxmlformats.org/officeDocument/2006/relationships/hyperlink" Target="http://&#1089;&#1091;&#1093;&#1086;&#1074;&#1089;&#1082;&#1086;&#1077;.&#1088;&#1092;/?cat=215" TargetMode="External"/><Relationship Id="rId295" Type="http://schemas.openxmlformats.org/officeDocument/2006/relationships/hyperlink" Target="http://&#1096;&#1091;&#1084;&#1089;&#1082;&#1086;&#1077;.&#1088;&#1092;/?cat=214" TargetMode="External"/><Relationship Id="rId309" Type="http://schemas.openxmlformats.org/officeDocument/2006/relationships/hyperlink" Target="http://www.slanmo.ru/finance/reestr" TargetMode="External"/><Relationship Id="rId460" Type="http://schemas.openxmlformats.org/officeDocument/2006/relationships/hyperlink" Target="http://luga.ru/economika/mun_pr" TargetMode="External"/><Relationship Id="rId481" Type="http://schemas.openxmlformats.org/officeDocument/2006/relationships/hyperlink" Target="http://lubanadmin.ru/index.php/2013-12-13-06-03-20/2013-12-13-06-04-01" TargetMode="External"/><Relationship Id="rId27" Type="http://schemas.openxmlformats.org/officeDocument/2006/relationships/hyperlink" Target="http://&#1082;&#1091;&#1089;&#1080;&#1085;&#1089;&#1082;&#1086;&#1077;.&#1088;&#1092;/?cat=214" TargetMode="External"/><Relationship Id="rId48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reestr/Reestr_2015_2017_3.xls" TargetMode="External"/><Relationship Id="rId69" Type="http://schemas.openxmlformats.org/officeDocument/2006/relationships/hyperlink" Target="http://tikhvin.org/adnim/stryktpodr/kf/otch_ib.php" TargetMode="External"/><Relationship Id="rId113" Type="http://schemas.openxmlformats.org/officeDocument/2006/relationships/hyperlink" Target="http://mokursk.ru/byudzhet-municipal-nogo-obrazovaniya.html" TargetMode="External"/><Relationship Id="rId134" Type="http://schemas.openxmlformats.org/officeDocument/2006/relationships/hyperlink" Target="http://mo-annino.ru/category/moasp/dprogram/mprograms/" TargetMode="External"/><Relationship Id="rId320" Type="http://schemas.openxmlformats.org/officeDocument/2006/relationships/hyperlink" Target="http://www.nikolskoecity.ru/index.php?option=com_content&amp;view=article&amp;id=60" TargetMode="External"/><Relationship Id="rId80" Type="http://schemas.openxmlformats.org/officeDocument/2006/relationships/hyperlink" Target="http://tikhvin.org/gsp/cvyljovo/adm/otchyety.php" TargetMode="External"/><Relationship Id="rId155" Type="http://schemas.openxmlformats.org/officeDocument/2006/relationships/hyperlink" Target="http://kuznechnoe.lenobl.ru/economy/bud/ot_isp_bud" TargetMode="External"/><Relationship Id="rId176" Type="http://schemas.openxmlformats.org/officeDocument/2006/relationships/hyperlink" Target="http://www.climovo.ru/documents/313.html" TargetMode="External"/><Relationship Id="rId197" Type="http://schemas.openxmlformats.org/officeDocument/2006/relationships/hyperlink" Target="http://staraya-ladoga.ru/2014-2" TargetMode="External"/><Relationship Id="rId341" Type="http://schemas.openxmlformats.org/officeDocument/2006/relationships/hyperlink" Target="http://fornosovo-adm.ru/advice/decisions/" TargetMode="External"/><Relationship Id="rId362" Type="http://schemas.openxmlformats.org/officeDocument/2006/relationships/hyperlink" Target="http://www.syaskelevo-adm.ru/doc/?c=2" TargetMode="External"/><Relationship Id="rId383" Type="http://schemas.openxmlformats.org/officeDocument/2006/relationships/hyperlink" Target="http://www.ykki.ru/index.php/finansy/14-main/207-otchjoty-ob-ispolnenii-byudzheta" TargetMode="External"/><Relationship Id="rId418" Type="http://schemas.openxmlformats.org/officeDocument/2006/relationships/hyperlink" Target="http://dz-sp.ru/byudzhet.html" TargetMode="External"/><Relationship Id="rId439" Type="http://schemas.openxmlformats.org/officeDocument/2006/relationships/hyperlink" Target="http://luga.ru/msu/adm/kom_otd/kom_fin/pos/rro" TargetMode="External"/><Relationship Id="rId201" Type="http://schemas.openxmlformats.org/officeDocument/2006/relationships/hyperlink" Target="http://new-ladoga-adm.ru/915-ispolnenie-byudzheta-2014.html" TargetMode="External"/><Relationship Id="rId222" Type="http://schemas.openxmlformats.org/officeDocument/2006/relationships/hyperlink" Target="http://krasnoselskoe.vbglenobl.ru/content/otchet-ob-ispolnenii-byudzheta-mo-krasnoselskoe-selskoe-poselenie-za-2011-god" TargetMode="External"/><Relationship Id="rId243" Type="http://schemas.openxmlformats.org/officeDocument/2006/relationships/hyperlink" Target="http://polyani.vbglenobl.ru/vlast/dokumenty/otchety_o_razvitii" TargetMode="External"/><Relationship Id="rId264" Type="http://schemas.openxmlformats.org/officeDocument/2006/relationships/hyperlink" Target="http://priladoga.ru/index.php?go=budget" TargetMode="External"/><Relationship Id="rId285" Type="http://schemas.openxmlformats.org/officeDocument/2006/relationships/hyperlink" Target="http://moshlisselburg.ru/administraciya/admin-inform/ispolnenie-budgeta" TargetMode="External"/><Relationship Id="rId450" Type="http://schemas.openxmlformats.org/officeDocument/2006/relationships/hyperlink" Target="http://luga.ru/msu/adm/kom_otd/kom_fin/otchet/3" TargetMode="External"/><Relationship Id="rId471" Type="http://schemas.openxmlformats.org/officeDocument/2006/relationships/hyperlink" Target="http://kobrino.ru/documents/view/165" TargetMode="External"/><Relationship Id="rId17" Type="http://schemas.openxmlformats.org/officeDocument/2006/relationships/hyperlink" Target="http://kf.podadm.ru/index.php/2014-bud/85-2014-01-12-17-48-21.html" TargetMode="External"/><Relationship Id="rId38" Type="http://schemas.openxmlformats.org/officeDocument/2006/relationships/hyperlink" Target="http://www.admkir.ru/9.17.html" TargetMode="External"/><Relationship Id="rId59" Type="http://schemas.openxmlformats.org/officeDocument/2006/relationships/hyperlink" Target="http://tikhvin.org/gsp/melegezha/sovet/resh-sd/" TargetMode="External"/><Relationship Id="rId103" Type="http://schemas.openxmlformats.org/officeDocument/2006/relationships/hyperlink" Target="http://klopici.ucoz.ru/load/" TargetMode="External"/><Relationship Id="rId124" Type="http://schemas.openxmlformats.org/officeDocument/2006/relationships/hyperlink" Target="http://www.priozersk.lenobl.ru/econom/budget" TargetMode="External"/><Relationship Id="rId310" Type="http://schemas.openxmlformats.org/officeDocument/2006/relationships/hyperlink" Target="http://viskatskoe.ru/municipal-nyy-byudzhet.html" TargetMode="External"/><Relationship Id="rId492" Type="http://schemas.openxmlformats.org/officeDocument/2006/relationships/printerSettings" Target="../printerSettings/printerSettings2.bin"/><Relationship Id="rId70" Type="http://schemas.openxmlformats.org/officeDocument/2006/relationships/hyperlink" Target="http://tikhvin.org/adnim/stryktpodr/kf/otch_ib.php" TargetMode="External"/><Relationship Id="rId91" Type="http://schemas.openxmlformats.org/officeDocument/2006/relationships/hyperlink" Target="http://&#1074;&#1086;&#1083;&#1086;&#1089;&#1086;&#1074;&#1089;&#1082;&#1080;&#1081;&#1088;&#1072;&#1081;&#1086;&#1085;.&#1088;&#1092;/?cat=190" TargetMode="External"/><Relationship Id="rId145" Type="http://schemas.openxmlformats.org/officeDocument/2006/relationships/hyperlink" Target="http://&#1083;&#1086;&#1087;&#1091;&#1093;&#1080;&#1085;&#1089;&#1082;&#1086;&#1077;-&#1072;&#1076;&#1084;.&#1088;&#1092;/?cat=164" TargetMode="External"/><Relationship Id="rId166" Type="http://schemas.openxmlformats.org/officeDocument/2006/relationships/hyperlink" Target="http://adm.boksitogorsk.ru/about/programs/" TargetMode="External"/><Relationship Id="rId187" Type="http://schemas.openxmlformats.org/officeDocument/2006/relationships/hyperlink" Target="http://efimadmin.ru/reestr3.htm" TargetMode="External"/><Relationship Id="rId331" Type="http://schemas.openxmlformats.org/officeDocument/2006/relationships/hyperlink" Target="http://www.tosnocity.ru/index.php/finansy/resheniya-soveta-deputatov" TargetMode="External"/><Relationship Id="rId352" Type="http://schemas.openxmlformats.org/officeDocument/2006/relationships/hyperlink" Target="http://radm.gtn.ru/portal_gatchina/general/economy/dcp.htm" TargetMode="External"/><Relationship Id="rId373" Type="http://schemas.openxmlformats.org/officeDocument/2006/relationships/hyperlink" Target="http://www.vyritsa-adm.ru/doc/?c=2" TargetMode="External"/><Relationship Id="rId394" Type="http://schemas.openxmlformats.org/officeDocument/2006/relationships/hyperlink" Target="http://&#1072;&#1076;&#1084;&#1080;&#1085;&#1080;&#1089;&#1090;&#1088;&#1072;&#1094;&#1080;&#1103;-&#1084;&#1091;&#1088;&#1080;&#1085;&#1086;.&#1088;&#1092;/index.php?option=com_content&amp;view=article&amp;id=299&amp;Itemid=350" TargetMode="External"/><Relationship Id="rId408" Type="http://schemas.openxmlformats.org/officeDocument/2006/relationships/hyperlink" Target="http://www.novoedevyatkino.ru/organyi-vlasti/byudzhet" TargetMode="External"/><Relationship Id="rId429" Type="http://schemas.openxmlformats.org/officeDocument/2006/relationships/hyperlink" Target="http://tesovo4adm.ru/documents/137.html" TargetMode="External"/><Relationship Id="rId1" Type="http://schemas.openxmlformats.org/officeDocument/2006/relationships/hyperlink" Target="http://business.sbor.ru/index.php/m-info/econom-mun-prog/6328-reestr-munitsipalnykh-programm-sosnovoborskogo-gorodskogo-okruga-po-sostoyaniyu-na-01-01-2015-god" TargetMode="External"/><Relationship Id="rId212" Type="http://schemas.openxmlformats.org/officeDocument/2006/relationships/hyperlink" Target="http://goncharovo.vbglenobl.ru/content/reestr-dokumentov-0?page=2%2C0" TargetMode="External"/><Relationship Id="rId233" Type="http://schemas.openxmlformats.org/officeDocument/2006/relationships/hyperlink" Target="http://www.svetogorsk-city.ru/about/info/messages/2979/" TargetMode="External"/><Relationship Id="rId254" Type="http://schemas.openxmlformats.org/officeDocument/2006/relationships/hyperlink" Target="http://opolye.ru/byudzhet.html" TargetMode="External"/><Relationship Id="rId440" Type="http://schemas.openxmlformats.org/officeDocument/2006/relationships/hyperlink" Target="http://luga.ru/economika/mun_pr" TargetMode="External"/><Relationship Id="rId28" Type="http://schemas.openxmlformats.org/officeDocument/2006/relationships/hyperlink" Target="http://&#1082;&#1091;&#1089;&#1080;&#1085;&#1089;&#1082;&#1086;&#1077;.&#1088;&#1092;/?cat=219" TargetMode="External"/><Relationship Id="rId49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reestr/Reestr_2015_2017_5.xls" TargetMode="External"/><Relationship Id="rId114" Type="http://schemas.openxmlformats.org/officeDocument/2006/relationships/hyperlink" Target="http://mobsp.ru/documents/25.html" TargetMode="External"/><Relationship Id="rId275" Type="http://schemas.openxmlformats.org/officeDocument/2006/relationships/hyperlink" Target="http://&#1089;&#1091;&#1093;&#1086;&#1074;&#1089;&#1082;&#1086;&#1077;.&#1088;&#1092;/?cat=218" TargetMode="External"/><Relationship Id="rId296" Type="http://schemas.openxmlformats.org/officeDocument/2006/relationships/hyperlink" Target="http://www.kirovsklenobl.ru/content/%D0%B2%D1%8B%D0%BF%D0%BE%D0%BB%D0%BD%D0%B5%D0%BD%D0%B8%D0%B5-%D0%BF%D1%80%D0%BE%D0%B3%D1%80%D0%B0%D0%BC%D0%BC-%D0%B2-2014-%D0%B3%D0%BE%D0%B4%D1%83" TargetMode="External"/><Relationship Id="rId300" Type="http://schemas.openxmlformats.org/officeDocument/2006/relationships/hyperlink" Target="http://otradnoe-na-neve.ru/?cat=161" TargetMode="External"/><Relationship Id="rId461" Type="http://schemas.openxmlformats.org/officeDocument/2006/relationships/hyperlink" Target="http://www.mobeseda.ru/budget/norm-act.html" TargetMode="External"/><Relationship Id="rId482" Type="http://schemas.openxmlformats.org/officeDocument/2006/relationships/hyperlink" Target="http://adm-ryabovo.ru/documents/9.html" TargetMode="External"/><Relationship Id="rId60" Type="http://schemas.openxmlformats.org/officeDocument/2006/relationships/hyperlink" Target="http://tikhvin.org/adnim/stryktpodr/kf/bu.php" TargetMode="External"/><Relationship Id="rId81" Type="http://schemas.openxmlformats.org/officeDocument/2006/relationships/hyperlink" Target="http://tikhvin.org/gsp/bor/adm/rro.php" TargetMode="External"/><Relationship Id="rId135" Type="http://schemas.openxmlformats.org/officeDocument/2006/relationships/hyperlink" Target="http://mo-annino.ru/category/nomocracy/council/nla-council/" TargetMode="External"/><Relationship Id="rId156" Type="http://schemas.openxmlformats.org/officeDocument/2006/relationships/hyperlink" Target="http://kuznechnoe.lenobl.ru/social/prog/otchet" TargetMode="External"/><Relationship Id="rId177" Type="http://schemas.openxmlformats.org/officeDocument/2006/relationships/hyperlink" Target="http://&#1088;&#1072;&#1076;&#1086;&#1075;&#1086;&#1097;&#1080;&#1085;&#1089;&#1082;&#1086;&#1077;.&#1088;&#1092;/informaciya-o-municipal-nyh-celevyh-vedomstvennyh-programmah-i-fakticheskih-rezul-tatah-ih-realizacii.html" TargetMode="External"/><Relationship Id="rId198" Type="http://schemas.openxmlformats.org/officeDocument/2006/relationships/hyperlink" Target="http://staraya-ladoga.ru/informatsiya" TargetMode="External"/><Relationship Id="rId321" Type="http://schemas.openxmlformats.org/officeDocument/2006/relationships/hyperlink" Target="http://nurma.info/razdely/byudzhet" TargetMode="External"/><Relationship Id="rId342" Type="http://schemas.openxmlformats.org/officeDocument/2006/relationships/hyperlink" Target="http://www.tosnocity.ru/index.php/munitsipalnye-programmy" TargetMode="External"/><Relationship Id="rId363" Type="http://schemas.openxmlformats.org/officeDocument/2006/relationships/hyperlink" Target="http://www.taici.ru/index.php?option=com_phocadownload&amp;view=category&amp;id=2:2010-11-22-10-20-41&amp;Itemid=67" TargetMode="External"/><Relationship Id="rId384" Type="http://schemas.openxmlformats.org/officeDocument/2006/relationships/hyperlink" Target="http://www.ykki.ru/index.php/finansy/14-main/194-byudzhet" TargetMode="External"/><Relationship Id="rId419" Type="http://schemas.openxmlformats.org/officeDocument/2006/relationships/hyperlink" Target="http://www.torkovichiadm.ru/byudzhet-1.html" TargetMode="External"/><Relationship Id="rId202" Type="http://schemas.openxmlformats.org/officeDocument/2006/relationships/hyperlink" Target="http://&#1080;&#1089;&#1089;&#1072;&#1076;.&#1088;&#1092;/sd/rsd/" TargetMode="External"/><Relationship Id="rId223" Type="http://schemas.openxmlformats.org/officeDocument/2006/relationships/hyperlink" Target="http://goncharovo.vbglenobl.ru/vlast/statisticheskaya-informatsiya" TargetMode="External"/><Relationship Id="rId244" Type="http://schemas.openxmlformats.org/officeDocument/2006/relationships/hyperlink" Target="http://vbglenobl.ru/docs/dokumenty-soveta-deputatov" TargetMode="External"/><Relationship Id="rId430" Type="http://schemas.openxmlformats.org/officeDocument/2006/relationships/hyperlink" Target="http://&#1089;&#1082;&#1088;&#1077;&#1073;&#1083;&#1086;&#1074;&#1086;.&#1088;&#1092;/?cat=215" TargetMode="External"/><Relationship Id="rId18" Type="http://schemas.openxmlformats.org/officeDocument/2006/relationships/hyperlink" Target="http://www.vinadm.podadm.ru/index.php/gov/2015-03-05-05-54-53/1631--q-q" TargetMode="External"/><Relationship Id="rId39" Type="http://schemas.openxmlformats.org/officeDocument/2006/relationships/hyperlink" Target="http://www.admkir.ru/2014-god-0.html" TargetMode="External"/><Relationship Id="rId265" Type="http://schemas.openxmlformats.org/officeDocument/2006/relationships/hyperlink" Target="http://priladoga.ru/index.php?go=budget" TargetMode="External"/><Relationship Id="rId286" Type="http://schemas.openxmlformats.org/officeDocument/2006/relationships/hyperlink" Target="http://sinyavino.lenobl.ru/mo/budget" TargetMode="External"/><Relationship Id="rId451" Type="http://schemas.openxmlformats.org/officeDocument/2006/relationships/hyperlink" Target="http://&#1089;&#1077;&#1088;&#1077;&#1073;&#1088;&#1103;&#1085;&#1089;&#1082;&#1086;&#1077;.&#1088;&#1092;/?cat=215" TargetMode="External"/><Relationship Id="rId472" Type="http://schemas.openxmlformats.org/officeDocument/2006/relationships/hyperlink" Target="http://www.adm-pudomyagi.ru/byudzhet/782-11032014" TargetMode="External"/><Relationship Id="rId493" Type="http://schemas.openxmlformats.org/officeDocument/2006/relationships/drawing" Target="../drawings/drawing1.xml"/><Relationship Id="rId50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reestr/Reestr_2015_2017_6.xls" TargetMode="External"/><Relationship Id="rId104" Type="http://schemas.openxmlformats.org/officeDocument/2006/relationships/hyperlink" Target="http://volosovo-gorod.ru/finansy/budjet/2015-2017/" TargetMode="External"/><Relationship Id="rId125" Type="http://schemas.openxmlformats.org/officeDocument/2006/relationships/hyperlink" Target="http://www.priozersk.lenobl.ru/econom/budget" TargetMode="External"/><Relationship Id="rId146" Type="http://schemas.openxmlformats.org/officeDocument/2006/relationships/hyperlink" Target="http://www.lagolovo.org/resh-adm" TargetMode="External"/><Relationship Id="rId167" Type="http://schemas.openxmlformats.org/officeDocument/2006/relationships/hyperlink" Target="http://www.pikadmin.ru/index/celevye_programmy/0-13" TargetMode="External"/><Relationship Id="rId188" Type="http://schemas.openxmlformats.org/officeDocument/2006/relationships/hyperlink" Target="http://adm.boksitogorsk.ru/region/budget-policy/budget.php" TargetMode="External"/><Relationship Id="rId311" Type="http://schemas.openxmlformats.org/officeDocument/2006/relationships/hyperlink" Target="http://adm-gostici.ru/programmy.html" TargetMode="External"/><Relationship Id="rId332" Type="http://schemas.openxmlformats.org/officeDocument/2006/relationships/hyperlink" Target="http://www.tosnocity.ru/index.php/finansy/findoc" TargetMode="External"/><Relationship Id="rId353" Type="http://schemas.openxmlformats.org/officeDocument/2006/relationships/hyperlink" Target="http://www.pudost-adm.ru/doc/index.html?cid=57" TargetMode="External"/><Relationship Id="rId374" Type="http://schemas.openxmlformats.org/officeDocument/2006/relationships/hyperlink" Target="http://www.rakhya.ru/index.php/munitsipalnye-programmy" TargetMode="External"/><Relationship Id="rId395" Type="http://schemas.openxmlformats.org/officeDocument/2006/relationships/hyperlink" Target="http://&#1072;&#1076;&#1084;&#1080;&#1085;&#1080;&#1089;&#1090;&#1088;&#1072;&#1094;&#1080;&#1103;-&#1084;&#1091;&#1088;&#1080;&#1085;&#1086;.&#1088;&#1092;/index.php?option=com_content&amp;view=article&amp;id=259&amp;Itemid=351" TargetMode="External"/><Relationship Id="rId409" Type="http://schemas.openxmlformats.org/officeDocument/2006/relationships/hyperlink" Target="http://www.novoedevyatkino.ru/organyi-vlasti/uchastie-v-czelevyix-i-inyix-programmax" TargetMode="External"/><Relationship Id="rId71" Type="http://schemas.openxmlformats.org/officeDocument/2006/relationships/hyperlink" Target="http://tikhvin.org/gsp/gankovo/adm/otchyety.php" TargetMode="External"/><Relationship Id="rId92" Type="http://schemas.openxmlformats.org/officeDocument/2006/relationships/hyperlink" Target="http://&#1074;&#1086;&#1083;&#1086;&#1089;&#1086;&#1074;&#1089;&#1082;&#1080;&#1081;&#1088;&#1072;&#1081;&#1086;&#1085;.&#1088;&#1092;/?cat=198" TargetMode="External"/><Relationship Id="rId213" Type="http://schemas.openxmlformats.org/officeDocument/2006/relationships/hyperlink" Target="http://&#1087;&#1077;&#1088;&#1074;&#1086;&#1084;&#1072;&#1081;&#1089;&#1082;&#1086;&#1077;-&#1089;&#1087;.&#1088;&#1092;/index.php?name=search&amp;text=%D1%80%D0%B5%D1%88%D0%B5%D0%BD%D0%B8%D0%B5+%D0%BE+%D0%B1%D1%8E%D0%B4%D0%B6%D0%B5%D1%82%D0%B5+%D0%BD%D0%B0+2014&amp;searchid=413022&amp;l10n=ru&amp;web=0" TargetMode="External"/><Relationship Id="rId234" Type="http://schemas.openxmlformats.org/officeDocument/2006/relationships/hyperlink" Target="http://www.svetogorsk-city.ru/city/administration/muniz_programm/" TargetMode="External"/><Relationship Id="rId420" Type="http://schemas.openxmlformats.org/officeDocument/2006/relationships/hyperlink" Target="http://www.torkovichiadm.ru/buhgalterskie-otchety.html" TargetMode="External"/><Relationship Id="rId2" Type="http://schemas.openxmlformats.org/officeDocument/2006/relationships/hyperlink" Target="http://finance.sbor.ru/index.php/m-budzhet/m-budzhet-sgo" TargetMode="External"/><Relationship Id="rId29" Type="http://schemas.openxmlformats.org/officeDocument/2006/relationships/hyperlink" Target="http://&#1082;&#1091;&#1089;&#1080;&#1085;&#1089;&#1082;&#1086;&#1077;.&#1088;&#1092;/?cat=218&amp;paged=2" TargetMode="External"/><Relationship Id="rId255" Type="http://schemas.openxmlformats.org/officeDocument/2006/relationships/hyperlink" Target="http://www.nezhnovo.ru/index.php?option=com_content&amp;view=category&amp;layout=blog&amp;id=13&amp;Itemid=17" TargetMode="External"/><Relationship Id="rId276" Type="http://schemas.openxmlformats.org/officeDocument/2006/relationships/hyperlink" Target="http://&#1089;&#1091;&#1093;&#1086;&#1074;&#1089;&#1082;&#1086;&#1077;.&#1088;&#1092;/?cat=215" TargetMode="External"/><Relationship Id="rId297" Type="http://schemas.openxmlformats.org/officeDocument/2006/relationships/hyperlink" Target="http://&#1089;&#1091;&#1093;&#1086;&#1074;&#1089;&#1082;&#1086;&#1077;.&#1088;&#1092;/?cat=219" TargetMode="External"/><Relationship Id="rId441" Type="http://schemas.openxmlformats.org/officeDocument/2006/relationships/hyperlink" Target="http://luga.ru/msu/deputat/resh" TargetMode="External"/><Relationship Id="rId462" Type="http://schemas.openxmlformats.org/officeDocument/2006/relationships/hyperlink" Target="http://mokursk.ru/byudzhet-municipal-nogo-obrazovaniya.html" TargetMode="External"/><Relationship Id="rId483" Type="http://schemas.openxmlformats.org/officeDocument/2006/relationships/hyperlink" Target="http://www.tosno-online.com/structural-divisions/finances/budget/budget-trlo" TargetMode="External"/><Relationship Id="rId40" Type="http://schemas.openxmlformats.org/officeDocument/2006/relationships/hyperlink" Target="http://www.admkir.ru/programmy-goroda.html" TargetMode="External"/><Relationship Id="rId115" Type="http://schemas.openxmlformats.org/officeDocument/2006/relationships/hyperlink" Target="http://mobsp.ru/documents/240.html" TargetMode="External"/><Relationship Id="rId136" Type="http://schemas.openxmlformats.org/officeDocument/2006/relationships/hyperlink" Target="http://&#1082;&#1086;&#1087;&#1086;&#1088;&#1089;&#1082;&#1086;&#1077;.&#1088;&#1092;/?cat=214" TargetMode="External"/><Relationship Id="rId157" Type="http://schemas.openxmlformats.org/officeDocument/2006/relationships/hyperlink" Target="http://melnikovo.org.ru/info/sovet/npa/" TargetMode="External"/><Relationship Id="rId178" Type="http://schemas.openxmlformats.org/officeDocument/2006/relationships/hyperlink" Target="http://www.climovo.ru/documents/598.html" TargetMode="External"/><Relationship Id="rId301" Type="http://schemas.openxmlformats.org/officeDocument/2006/relationships/hyperlink" Target="http://moshlisselburg.ru/administraciya/admin-inform/municzipalnye-programmy" TargetMode="External"/><Relationship Id="rId322" Type="http://schemas.openxmlformats.org/officeDocument/2006/relationships/hyperlink" Target="http://nurma.info/razdely/byudzhet" TargetMode="External"/><Relationship Id="rId343" Type="http://schemas.openxmlformats.org/officeDocument/2006/relationships/hyperlink" Target="http://www.taici.ru/index.php?option=com_phocadownload&amp;view=category&amp;id=9&amp;Itemid=95" TargetMode="External"/><Relationship Id="rId364" Type="http://schemas.openxmlformats.org/officeDocument/2006/relationships/hyperlink" Target="http://admnovsvet.ru/%D0%BC%D1%83%D0%BD%D0%B8%D1%86%D0%B8%D0%BF%D0%B0%D0%BB%D1%8C%D0%BD%D1%8B%D0%B5-%D1%86%D0%B5%D0%BB%D0%B5%D0%B2%D1%8B%D0%B5-%D0%BF%D1%80%D0%BE%D0%B3%D1%80%D0%B0%D0%BC%D0%BC%D1%8B/" TargetMode="External"/><Relationship Id="rId61" Type="http://schemas.openxmlformats.org/officeDocument/2006/relationships/hyperlink" Target="http://tikhvin.org/gsp/cvyljovo/sovet/resh-sd/" TargetMode="External"/><Relationship Id="rId82" Type="http://schemas.openxmlformats.org/officeDocument/2006/relationships/hyperlink" Target="http://tikhvin.org/gsp/gorka/adm/rro.php" TargetMode="External"/><Relationship Id="rId199" Type="http://schemas.openxmlformats.org/officeDocument/2006/relationships/hyperlink" Target="http://admpotanino.ru/sektor-finansov/" TargetMode="External"/><Relationship Id="rId203" Type="http://schemas.openxmlformats.org/officeDocument/2006/relationships/hyperlink" Target="http://&#1082;&#1080;&#1089;&#1077;&#1083;&#1100;&#1085;&#1103;.&#1088;&#1092;/?cat=45" TargetMode="External"/><Relationship Id="rId385" Type="http://schemas.openxmlformats.org/officeDocument/2006/relationships/hyperlink" Target="http://www.ykki.ru/index.php/finansy/14-main/196-munitsipalnye-programmy" TargetMode="External"/><Relationship Id="rId19" Type="http://schemas.openxmlformats.org/officeDocument/2006/relationships/hyperlink" Target="http://kf.podadm.ru/index.php/registerpgp.html" TargetMode="External"/><Relationship Id="rId224" Type="http://schemas.openxmlformats.org/officeDocument/2006/relationships/hyperlink" Target="http://goncharovo.vbglenobl.ru/vlast/perechen-informatsionnykh-sistem-bankov-dannykh-reestrov-i-registrov-0" TargetMode="External"/><Relationship Id="rId245" Type="http://schemas.openxmlformats.org/officeDocument/2006/relationships/hyperlink" Target="http://kotelskoe-adm.ru/documents/149.html" TargetMode="External"/><Relationship Id="rId266" Type="http://schemas.openxmlformats.org/officeDocument/2006/relationships/hyperlink" Target="http://priladoga.ru/index.php?go=CelevyeProgrammy" TargetMode="External"/><Relationship Id="rId287" Type="http://schemas.openxmlformats.org/officeDocument/2006/relationships/hyperlink" Target="http://sinyavino.lenobl.ru/mo/budget/rstrrashod" TargetMode="External"/><Relationship Id="rId410" Type="http://schemas.openxmlformats.org/officeDocument/2006/relationships/hyperlink" Target="http://adminmgp.ru/municipalnoe-obrazovanie/olga.html" TargetMode="External"/><Relationship Id="rId431" Type="http://schemas.openxmlformats.org/officeDocument/2006/relationships/hyperlink" Target="http://&#1089;&#1082;&#1088;&#1077;&#1073;&#1083;&#1086;&#1074;&#1086;.&#1088;&#1092;/?cat=218" TargetMode="External"/><Relationship Id="rId452" Type="http://schemas.openxmlformats.org/officeDocument/2006/relationships/hyperlink" Target="http://&#1089;&#1077;&#1088;&#1077;&#1073;&#1088;&#1103;&#1085;&#1089;&#1082;&#1086;&#1077;.&#1088;&#1092;/?cat=218" TargetMode="External"/><Relationship Id="rId473" Type="http://schemas.openxmlformats.org/officeDocument/2006/relationships/hyperlink" Target="http://www.pudost-adm.ru/doc/index.html?cid=72" TargetMode="External"/><Relationship Id="rId30" Type="http://schemas.openxmlformats.org/officeDocument/2006/relationships/hyperlink" Target="http://pchevskoe.ru/in/md/rulemaking?mode=document_list&amp;cat=1107996&amp;page=1" TargetMode="External"/><Relationship Id="rId105" Type="http://schemas.openxmlformats.org/officeDocument/2006/relationships/hyperlink" Target="http://www.mobeseda.ru/budget/reestr-ro.html" TargetMode="External"/><Relationship Id="rId126" Type="http://schemas.openxmlformats.org/officeDocument/2006/relationships/hyperlink" Target="http://&#1088;&#1072;&#1079;&#1076;&#1086;&#1083;&#1100;&#1077;&#1074;&#1089;&#1082;&#1086;&#1077;.&#1088;&#1092;/?cat=214" TargetMode="External"/><Relationship Id="rId147" Type="http://schemas.openxmlformats.org/officeDocument/2006/relationships/hyperlink" Target="http://www.lagolovo.org/postanovl-adm" TargetMode="External"/><Relationship Id="rId168" Type="http://schemas.openxmlformats.org/officeDocument/2006/relationships/hyperlink" Target="http://www.pikadmin.ru/index/reestr_raskhodnykh_objazatelstv/0-78" TargetMode="External"/><Relationship Id="rId312" Type="http://schemas.openxmlformats.org/officeDocument/2006/relationships/hyperlink" Target="http://&#1095;&#1077;&#1088;&#1085;&#1086;&#1074;&#1089;&#1082;&#1086;&#1077;.&#1088;&#1092;/index.php/byudzhet" TargetMode="External"/><Relationship Id="rId333" Type="http://schemas.openxmlformats.org/officeDocument/2006/relationships/hyperlink" Target="http://adm-lisino.ru/?page=sub_part&amp;id=36&amp;part=33&amp;type=0&amp;active_part=1" TargetMode="External"/><Relationship Id="rId354" Type="http://schemas.openxmlformats.org/officeDocument/2006/relationships/hyperlink" Target="http://www.pudost-adm.ru/doc/index.html?cid=41" TargetMode="External"/><Relationship Id="rId51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reestr/Reestr_2015_2017_2.xls" TargetMode="External"/><Relationship Id="rId72" Type="http://schemas.openxmlformats.org/officeDocument/2006/relationships/hyperlink" Target="http://tikhvin.org/gsp/gorka/adm/otchyety.php" TargetMode="External"/><Relationship Id="rId93" Type="http://schemas.openxmlformats.org/officeDocument/2006/relationships/hyperlink" Target="http://&#1074;&#1086;&#1083;&#1086;&#1089;&#1086;&#1074;&#1089;&#1082;&#1080;&#1081;&#1088;&#1072;&#1081;&#1086;&#1085;.&#1088;&#1092;/?cat=209" TargetMode="External"/><Relationship Id="rId189" Type="http://schemas.openxmlformats.org/officeDocument/2006/relationships/hyperlink" Target="http://adm.boksitogorsk.ru/region/budget-policy/report.php" TargetMode="External"/><Relationship Id="rId375" Type="http://schemas.openxmlformats.org/officeDocument/2006/relationships/hyperlink" Target="http://www.rakhya.ru/index.php/ekonomika-i-finansy/byudzhet" TargetMode="External"/><Relationship Id="rId396" Type="http://schemas.openxmlformats.org/officeDocument/2006/relationships/hyperlink" Target="http://&#1072;&#1076;&#1084;&#1080;&#1085;&#1080;&#1089;&#1090;&#1088;&#1072;&#1094;&#1080;&#1103;-&#1084;&#1091;&#1088;&#1080;&#1085;&#1086;.&#1088;&#1092;/index.php?option=com_content&amp;view=article&amp;id=300&amp;Itemid=354" TargetMode="External"/><Relationship Id="rId3" Type="http://schemas.openxmlformats.org/officeDocument/2006/relationships/hyperlink" Target="http://finance.sbor.ru/index.php/m-budzhet/m-ispolnenie-b/58-3-7-ezhemesyachnyj-otchet" TargetMode="External"/><Relationship Id="rId214" Type="http://schemas.openxmlformats.org/officeDocument/2006/relationships/hyperlink" Target="http://polyani.vbglenobl.ru/vlast/dokumenty/resheniya_soveta_deputatov?page=1" TargetMode="External"/><Relationship Id="rId235" Type="http://schemas.openxmlformats.org/officeDocument/2006/relationships/hyperlink" Target="http://sovetskiy.vbglenobl.ru/vlast/administratsiya/ispolzovanii_byudzhetnykh_sredstv" TargetMode="External"/><Relationship Id="rId256" Type="http://schemas.openxmlformats.org/officeDocument/2006/relationships/hyperlink" Target="http://kuzemkinomo.ru/resheniya.html" TargetMode="External"/><Relationship Id="rId277" Type="http://schemas.openxmlformats.org/officeDocument/2006/relationships/hyperlink" Target="http://mga.lenobl.ru/ec/bud/ispolbudj" TargetMode="External"/><Relationship Id="rId298" Type="http://schemas.openxmlformats.org/officeDocument/2006/relationships/hyperlink" Target="http://otradnoe-na-neve.ru/?cat=84" TargetMode="External"/><Relationship Id="rId400" Type="http://schemas.openxmlformats.org/officeDocument/2006/relationships/hyperlink" Target="http://mo-koltushi.ru/&#1073;&#1102;&#1076;&#1078;&#1077;&#1090;-&#1084;&#1086;" TargetMode="External"/><Relationship Id="rId421" Type="http://schemas.openxmlformats.org/officeDocument/2006/relationships/hyperlink" Target="http://www.torkovichiadm.ru/municipal-naya-programma-ustoychivoe-razvitie-territorii-torkovichskogo-sel-skogo-poseleniya-na-period-2014-2016-gody.html" TargetMode="External"/><Relationship Id="rId442" Type="http://schemas.openxmlformats.org/officeDocument/2006/relationships/hyperlink" Target="http://luga.ru/msu/adm/kom_otd/kom_fin/otchet/2" TargetMode="External"/><Relationship Id="rId463" Type="http://schemas.openxmlformats.org/officeDocument/2006/relationships/hyperlink" Target="http://adminmgp.ru/budjet/redaktor.html" TargetMode="External"/><Relationship Id="rId484" Type="http://schemas.openxmlformats.org/officeDocument/2006/relationships/hyperlink" Target="http://www.tosno-online.com/structural-divisions/purpose/mprogramms" TargetMode="External"/><Relationship Id="rId116" Type="http://schemas.openxmlformats.org/officeDocument/2006/relationships/hyperlink" Target="http://mobsp.ru/byudzhet.html" TargetMode="External"/><Relationship Id="rId137" Type="http://schemas.openxmlformats.org/officeDocument/2006/relationships/hyperlink" Target="http://www.bizhora.ru/Ustav_MO.html" TargetMode="External"/><Relationship Id="rId158" Type="http://schemas.openxmlformats.org/officeDocument/2006/relationships/hyperlink" Target="http://melnikovo.org.ru/info/economica/otchety/" TargetMode="External"/><Relationship Id="rId302" Type="http://schemas.openxmlformats.org/officeDocument/2006/relationships/hyperlink" Target="http://sinyavino.lenobl.ru/mo/mp" TargetMode="External"/><Relationship Id="rId323" Type="http://schemas.openxmlformats.org/officeDocument/2006/relationships/hyperlink" Target="http://nurma.info/razdely/byudzhet" TargetMode="External"/><Relationship Id="rId344" Type="http://schemas.openxmlformats.org/officeDocument/2006/relationships/hyperlink" Target="http://verevo.gtn.ru/doc/?c=5" TargetMode="External"/><Relationship Id="rId20" Type="http://schemas.openxmlformats.org/officeDocument/2006/relationships/hyperlink" Target="http://www.vazhiny.ru/2012-05-21-07-11-28/2015-03-05-11-52-01" TargetMode="External"/><Relationship Id="rId41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ER/OtdER_SERazv/MunProgrammi/MunProgOtchet/" TargetMode="External"/><Relationship Id="rId62" Type="http://schemas.openxmlformats.org/officeDocument/2006/relationships/hyperlink" Target="http://tikhvin.org/gsp/pashozero/sovet/resh-sd/" TargetMode="External"/><Relationship Id="rId83" Type="http://schemas.openxmlformats.org/officeDocument/2006/relationships/hyperlink" Target="http://tikhvin.org/gsp/koskovo/adm/otchyety.php" TargetMode="External"/><Relationship Id="rId179" Type="http://schemas.openxmlformats.org/officeDocument/2006/relationships/hyperlink" Target="http://adm.boksitogorsk.ru/city/byudzhet/" TargetMode="External"/><Relationship Id="rId365" Type="http://schemas.openxmlformats.org/officeDocument/2006/relationships/hyperlink" Target="http://drgp.ru/content/svod-reestrov-raskhodnykh-obyazatelstv-druzhnogorskogo-gorodskogo-poseleniya-na-01012015-g" TargetMode="External"/><Relationship Id="rId386" Type="http://schemas.openxmlformats.org/officeDocument/2006/relationships/hyperlink" Target="http://&#1083;&#1077;&#1089;&#1082;&#1086;&#1083;&#1086;&#1074;&#1089;&#1082;&#1086;&#1077;.&#1088;&#1092;/?cat=164" TargetMode="External"/><Relationship Id="rId190" Type="http://schemas.openxmlformats.org/officeDocument/2006/relationships/hyperlink" Target="http://adm.boksitogorsk.ru/about/programs/" TargetMode="External"/><Relationship Id="rId204" Type="http://schemas.openxmlformats.org/officeDocument/2006/relationships/hyperlink" Target="http://www.volkhov-raion.ru/component/content/article/101-bjudzhet/5217-bjudzhet-na-2014-god" TargetMode="External"/><Relationship Id="rId225" Type="http://schemas.openxmlformats.org/officeDocument/2006/relationships/hyperlink" Target="http://&#1087;&#1088;&#1080;&#1084;&#1086;&#1088;&#1089;&#1082;-&#1072;&#1076;&#1084;.&#1088;&#1092;/?cat=218" TargetMode="External"/><Relationship Id="rId246" Type="http://schemas.openxmlformats.org/officeDocument/2006/relationships/hyperlink" Target="http://www.pustomerga.ru/index.php/normativny-dokumenty/resheniya-soveta-deputatov" TargetMode="External"/><Relationship Id="rId267" Type="http://schemas.openxmlformats.org/officeDocument/2006/relationships/hyperlink" Target="http://priladoga.ru/index.php?go=budget" TargetMode="External"/><Relationship Id="rId288" Type="http://schemas.openxmlformats.org/officeDocument/2006/relationships/hyperlink" Target="http://sinyavino.lenobl.ru/mo/budget/fhfgjhf" TargetMode="External"/><Relationship Id="rId411" Type="http://schemas.openxmlformats.org/officeDocument/2006/relationships/hyperlink" Target="http://toksovo-lo.ru/sovet-deputatov/resheniya" TargetMode="External"/><Relationship Id="rId432" Type="http://schemas.openxmlformats.org/officeDocument/2006/relationships/hyperlink" Target="http://&#1089;&#1082;&#1088;&#1077;&#1073;&#1083;&#1086;&#1074;&#1086;.&#1088;&#1092;/?p=1055" TargetMode="External"/><Relationship Id="rId453" Type="http://schemas.openxmlformats.org/officeDocument/2006/relationships/hyperlink" Target="http://&#1088;&#1077;&#1090;&#1102;&#1085;&#1100;.&#1088;&#1092;/?page_id=530" TargetMode="External"/><Relationship Id="rId474" Type="http://schemas.openxmlformats.org/officeDocument/2006/relationships/hyperlink" Target="http://mo-siverskoe.ru/ehkonomicheskijj-blok/byudzhet-2014/" TargetMode="External"/><Relationship Id="rId106" Type="http://schemas.openxmlformats.org/officeDocument/2006/relationships/hyperlink" Target="http://www.sabsk.ru/page.php?102" TargetMode="External"/><Relationship Id="rId127" Type="http://schemas.openxmlformats.org/officeDocument/2006/relationships/hyperlink" Target="http://www.admingromovo.ru/normativno-pravovie_akti/sovet_deputatov/2014/" TargetMode="External"/><Relationship Id="rId313" Type="http://schemas.openxmlformats.org/officeDocument/2006/relationships/hyperlink" Target="http://www.slanmo.ru/finance/reestr-gorod" TargetMode="External"/><Relationship Id="rId10" Type="http://schemas.openxmlformats.org/officeDocument/2006/relationships/hyperlink" Target="http://kf.podadm.ru/index.php/budgetexecutionpr/607---2014--.html" TargetMode="External"/><Relationship Id="rId31" Type="http://schemas.openxmlformats.org/officeDocument/2006/relationships/hyperlink" Target="http://pchevskoe.ru/in/md/org?act=reports_list&amp;cun=357153&amp;period=year&amp;type=A" TargetMode="External"/><Relationship Id="rId52" Type="http://schemas.openxmlformats.org/officeDocument/2006/relationships/hyperlink" Target="http://&#1072;&#1076;&#1084;&#1080;&#1085;&#1080;&#1089;&#1090;&#1088;&#1072;&#1094;&#1080;&#1103;-&#1072;&#1083;&#1077;&#1093;&#1086;&#1074;&#1097;&#1080;&#1085;&#1072;.&#1088;&#1092;/Alexovshinskoe_s_p/Alexovshina_v_cifrax/" TargetMode="External"/><Relationship Id="rId73" Type="http://schemas.openxmlformats.org/officeDocument/2006/relationships/hyperlink" Target="http://tikhvin.org/gsp/koskovo/adm/otchyety.php" TargetMode="External"/><Relationship Id="rId94" Type="http://schemas.openxmlformats.org/officeDocument/2006/relationships/hyperlink" Target="http://admrabit.ru/documents/7.html" TargetMode="External"/><Relationship Id="rId148" Type="http://schemas.openxmlformats.org/officeDocument/2006/relationships/hyperlink" Target="http://lebiazje.ru/reshenya/" TargetMode="External"/><Relationship Id="rId169" Type="http://schemas.openxmlformats.org/officeDocument/2006/relationships/hyperlink" Target="http://www.pikadmin.ru/index/otchet2014/0-158" TargetMode="External"/><Relationship Id="rId334" Type="http://schemas.openxmlformats.org/officeDocument/2006/relationships/hyperlink" Target="http://www.fedorovskoe-mo.ru/?id=65" TargetMode="External"/><Relationship Id="rId355" Type="http://schemas.openxmlformats.org/officeDocument/2006/relationships/hyperlink" Target="http://&#1074;&#1086;&#1081;&#1089;&#1082;&#1086;&#1074;&#1080;&#1094;&#1082;&#1086;&#1077;.&#1088;&#1092;/?cat=214" TargetMode="External"/><Relationship Id="rId376" Type="http://schemas.openxmlformats.org/officeDocument/2006/relationships/hyperlink" Target="http://www.rakhya.ru/index.php/ekonomika-i-finansy/reestr-raskhodnykh-obyazatelstv" TargetMode="External"/><Relationship Id="rId397" Type="http://schemas.openxmlformats.org/officeDocument/2006/relationships/hyperlink" Target="http://kuzmolovskoegp.ru/sovet-deputatov/normativnye-pravovye-akty" TargetMode="External"/><Relationship Id="rId4" Type="http://schemas.openxmlformats.org/officeDocument/2006/relationships/hyperlink" Target="http://finance.sbor.ru/index.php/m-budzhet/m-ispolnenie-b/m-reestr-rash-ob" TargetMode="External"/><Relationship Id="rId180" Type="http://schemas.openxmlformats.org/officeDocument/2006/relationships/hyperlink" Target="http://www.samoilovo.org/budget2014.htm" TargetMode="External"/><Relationship Id="rId215" Type="http://schemas.openxmlformats.org/officeDocument/2006/relationships/hyperlink" Target="http://&#1087;&#1088;&#1080;&#1084;&#1086;&#1088;&#1089;&#1082;-&#1072;&#1076;&#1084;.&#1088;&#1092;/?cat=215," TargetMode="External"/><Relationship Id="rId236" Type="http://schemas.openxmlformats.org/officeDocument/2006/relationships/hyperlink" Target="http://kamennogorsk.vbglenobl.ru/vlast/dokumenty/istochniki_finansirovaniya" TargetMode="External"/><Relationship Id="rId257" Type="http://schemas.openxmlformats.org/officeDocument/2006/relationships/hyperlink" Target="http://kotelskoe-adm.ru/documents/10.html" TargetMode="External"/><Relationship Id="rId278" Type="http://schemas.openxmlformats.org/officeDocument/2006/relationships/hyperlink" Target="http://mga.lenobl.ru/ec/bud" TargetMode="External"/><Relationship Id="rId401" Type="http://schemas.openxmlformats.org/officeDocument/2006/relationships/hyperlink" Target="http://mo-koltushi.ru/1184-2" TargetMode="External"/><Relationship Id="rId422" Type="http://schemas.openxmlformats.org/officeDocument/2006/relationships/hyperlink" Target="http://&#1074;&#1086;&#1083;&#1086;&#1076;&#1072;&#1088;&#1089;&#1082;&#1086;&#1077;.&#1088;&#1092;/?cat=214" TargetMode="External"/><Relationship Id="rId443" Type="http://schemas.openxmlformats.org/officeDocument/2006/relationships/hyperlink" Target="http://luga.ru/msu/adm/kom_otd/kom_fin/doc/rro" TargetMode="External"/><Relationship Id="rId464" Type="http://schemas.openxmlformats.org/officeDocument/2006/relationships/hyperlink" Target="http://adminmgp.ru/budjet/redaktor.html" TargetMode="External"/><Relationship Id="rId303" Type="http://schemas.openxmlformats.org/officeDocument/2006/relationships/hyperlink" Target="http://moslgp.ru/%D0%91%D1%8E%D0%B4%D0%B6%D0%B5%D1%82/%D0%98%D0%B7%D0%BC%D0%B5%D0%BD%D0%B5%D0%BD%D0%B8%D1%8F_%D0%B2_%D0%B1%D1%8E%D0%B4%D0%B6%D0%B5%D1%82" TargetMode="External"/><Relationship Id="rId485" Type="http://schemas.openxmlformats.org/officeDocument/2006/relationships/hyperlink" Target="http://www.slanmo.ru/finance/budget/budget/2014" TargetMode="External"/><Relationship Id="rId42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AlekhSP/index.php" TargetMode="External"/><Relationship Id="rId84" Type="http://schemas.openxmlformats.org/officeDocument/2006/relationships/hyperlink" Target="http://tikhvin.org/gsp/koskovo/adm/rro.php" TargetMode="External"/><Relationship Id="rId138" Type="http://schemas.openxmlformats.org/officeDocument/2006/relationships/hyperlink" Target="http://www.bizhora.ru/Uchastie_v_tselevyx_i_inyx_programmax.html" TargetMode="External"/><Relationship Id="rId345" Type="http://schemas.openxmlformats.org/officeDocument/2006/relationships/hyperlink" Target="http://www.kolpany.gatchina.ru/doc/?cid=79" TargetMode="External"/><Relationship Id="rId387" Type="http://schemas.openxmlformats.org/officeDocument/2006/relationships/hyperlink" Target="http://&#1083;&#1077;&#1089;&#1082;&#1086;&#1083;&#1086;&#1074;&#1089;&#1082;&#1086;&#1077;.&#1088;&#1092;/?p=1703" TargetMode="External"/><Relationship Id="rId191" Type="http://schemas.openxmlformats.org/officeDocument/2006/relationships/hyperlink" Target="http://adm.boksitogorsk.ru/region/budget-policy/" TargetMode="External"/><Relationship Id="rId205" Type="http://schemas.openxmlformats.org/officeDocument/2006/relationships/hyperlink" Target="http://www.volkhov-raion.ru/komitet-finansov/7532-otchetnost-volhovskogo-mr-2014" TargetMode="External"/><Relationship Id="rId247" Type="http://schemas.openxmlformats.org/officeDocument/2006/relationships/hyperlink" Target="http://www.ivangorod.ru/decisions/decisions-2014.html" TargetMode="External"/><Relationship Id="rId412" Type="http://schemas.openxmlformats.org/officeDocument/2006/relationships/hyperlink" Target="http://toksovo-lo.ru/administratsiya/dokumenty/otchety-ob-ispolnenii-byudzheta-za-2014-god" TargetMode="External"/><Relationship Id="rId107" Type="http://schemas.openxmlformats.org/officeDocument/2006/relationships/hyperlink" Target="http://admkikerino.ru/byudzhet.html" TargetMode="External"/><Relationship Id="rId289" Type="http://schemas.openxmlformats.org/officeDocument/2006/relationships/hyperlink" Target="http://putilovo.lenobl.ru/announce/recencd/budjet/otchet" TargetMode="External"/><Relationship Id="rId454" Type="http://schemas.openxmlformats.org/officeDocument/2006/relationships/hyperlink" Target="http://&#1088;&#1077;&#1090;&#1102;&#1085;&#1100;.&#1088;&#1092;/?page_id=1318" TargetMode="External"/><Relationship Id="rId11" Type="http://schemas.openxmlformats.org/officeDocument/2006/relationships/hyperlink" Target="http://kf.podadm.ru/index.php/registerpr.html" TargetMode="External"/><Relationship Id="rId53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ER/OtdER_SERazv/MunProgrammi/MunProgOtchet/" TargetMode="External"/><Relationship Id="rId149" Type="http://schemas.openxmlformats.org/officeDocument/2006/relationships/hyperlink" Target="http://lomonosovlo.ru/admin/dokumenty.htm" TargetMode="External"/><Relationship Id="rId314" Type="http://schemas.openxmlformats.org/officeDocument/2006/relationships/hyperlink" Target="http://www.slanmo.ru/novosel/budget/othet" TargetMode="External"/><Relationship Id="rId356" Type="http://schemas.openxmlformats.org/officeDocument/2006/relationships/hyperlink" Target="http://mo-siverskoe.ru/ehkonomicheskijj-blok/byudzhet-2014/" TargetMode="External"/><Relationship Id="rId398" Type="http://schemas.openxmlformats.org/officeDocument/2006/relationships/hyperlink" Target="http://ndubrovka.ru/index.php?option=com_content&amp;view=article&amp;id=150" TargetMode="External"/><Relationship Id="rId95" Type="http://schemas.openxmlformats.org/officeDocument/2006/relationships/hyperlink" Target="http://admrabit.ru/byudzhet.html" TargetMode="External"/><Relationship Id="rId160" Type="http://schemas.openxmlformats.org/officeDocument/2006/relationships/hyperlink" Target="http://admsosnovo.ru/fin_ispl.shtml" TargetMode="External"/><Relationship Id="rId216" Type="http://schemas.openxmlformats.org/officeDocument/2006/relationships/hyperlink" Target="http://&#1088;&#1086;&#1097;&#1080;&#1085;&#1086;.&#1088;&#1092;/index.php?name=search&amp;text=%D1%80%D0%B5%D1%88%D0%B5%D0%BD%D0%B8%D0%B5+%D0%BE+%D0%B1%D1%8E%D0%B4%D0%B6%D0%B5%D1%82%D0%B5+%D0%BD%D0%B0+2014&amp;searchid=1710199&amp;l10n=ru&amp;web=0" TargetMode="External"/><Relationship Id="rId423" Type="http://schemas.openxmlformats.org/officeDocument/2006/relationships/hyperlink" Target="http://&#1074;&#1086;&#1083;&#1086;&#1076;&#1072;&#1088;&#1089;&#1082;&#1086;&#1077;.&#1088;&#1092;/?cat=218" TargetMode="External"/><Relationship Id="rId258" Type="http://schemas.openxmlformats.org/officeDocument/2006/relationships/hyperlink" Target="http://www.ivangorod.ru/reestr-ro.html" TargetMode="External"/><Relationship Id="rId465" Type="http://schemas.openxmlformats.org/officeDocument/2006/relationships/hyperlink" Target="http://sheglovo.ru/content/view/629/145/" TargetMode="External"/><Relationship Id="rId22" Type="http://schemas.openxmlformats.org/officeDocument/2006/relationships/hyperlink" Target="http://www.admkir.ru/2014-god-0.html" TargetMode="External"/><Relationship Id="rId64" Type="http://schemas.openxmlformats.org/officeDocument/2006/relationships/hyperlink" Target="http://tikhvin.org/adnim/stryktpodr/kf/rro.php" TargetMode="External"/><Relationship Id="rId118" Type="http://schemas.openxmlformats.org/officeDocument/2006/relationships/hyperlink" Target="http://plodovskoe.spblenobl.ru/?page_id=7" TargetMode="External"/><Relationship Id="rId325" Type="http://schemas.openxmlformats.org/officeDocument/2006/relationships/hyperlink" Target="http://adm-ryabovo.ru/documents/206.html" TargetMode="External"/><Relationship Id="rId367" Type="http://schemas.openxmlformats.org/officeDocument/2006/relationships/hyperlink" Target="http://www.taici.ru/index.php?option=com_phocadownload&amp;view=category&amp;id=14:2014-03-28-15-27-49&amp;Itemid=67" TargetMode="External"/><Relationship Id="rId171" Type="http://schemas.openxmlformats.org/officeDocument/2006/relationships/hyperlink" Target="http://bolshojdvor.ru/index.php/budjet-politic" TargetMode="External"/><Relationship Id="rId227" Type="http://schemas.openxmlformats.org/officeDocument/2006/relationships/hyperlink" Target="http://&#1088;&#1086;&#1097;&#1080;&#1085;&#1086;.&#1088;&#1092;/index.php?name=files&amp;cat=36" TargetMode="External"/><Relationship Id="rId269" Type="http://schemas.openxmlformats.org/officeDocument/2006/relationships/hyperlink" Target="http://www.kirovsklenobl.ru/category/&#1088;&#1072;&#1079;&#1076;&#1077;&#1083;&#1099;/&#1073;&#1102;&#1076;&#1078;&#1077;&#1090;/&#1086;&#1090;&#1095;&#1077;&#1090;&#1099;-&#1086;&#1073;-&#1080;&#1089;&#1087;&#1086;&#1083;&#1085;&#1077;&#1085;&#1080;&#1080;/&#1088;&#1077;&#1077;&#1089;&#1090;&#1088;&#1099;-&#1088;&#1072;&#1089;&#1093;&#1086;&#1076;&#1085;&#1099;&#1093;-&#1086;&#1073;&#1103;&#1079;&#1072;&#1090;&#1077;&#1083;&#1100;&#1089;&#1090;&#1074;-&#1084;&#1091;&#1085;&#1080;&#1094;&#1080;&#1087;&#1072;&#1083;&#1100;&#1085;&#1086;&#1075;&#1086;-&#1086;&#1073;&#1088;&#1072;&#1079;&#1086;&#1074;&#1072;&#1085;" TargetMode="External"/><Relationship Id="rId434" Type="http://schemas.openxmlformats.org/officeDocument/2006/relationships/hyperlink" Target="http://gptolmachevo.ru/index.php/adm/programs" TargetMode="External"/><Relationship Id="rId476" Type="http://schemas.openxmlformats.org/officeDocument/2006/relationships/hyperlink" Target="http://www.mo-ssp.ru/ReadNewsArticle.aspx?id=449" TargetMode="External"/><Relationship Id="rId33" Type="http://schemas.openxmlformats.org/officeDocument/2006/relationships/hyperlink" Target="http://&#1087;&#1095;&#1105;&#1074;&#1078;&#1072;.&#1088;&#1092;/kontakty/ekonomika-i-finansy/byudzhet-poseleniya" TargetMode="External"/><Relationship Id="rId129" Type="http://schemas.openxmlformats.org/officeDocument/2006/relationships/hyperlink" Target="http://&#1083;&#1072;&#1088;&#1080;&#1086;&#1085;&#1086;&#1074;&#1086;-&#1072;&#1076;&#1084;.&#1088;&#1092;/byudzhet.html" TargetMode="External"/><Relationship Id="rId280" Type="http://schemas.openxmlformats.org/officeDocument/2006/relationships/hyperlink" Target="http://nazia.lenobl.ru/oms/ispolnenie_2014" TargetMode="External"/><Relationship Id="rId336" Type="http://schemas.openxmlformats.org/officeDocument/2006/relationships/hyperlink" Target="http://www.tosno-online.com/structural-divisions/finances/finreest" TargetMode="External"/><Relationship Id="rId75" Type="http://schemas.openxmlformats.org/officeDocument/2006/relationships/hyperlink" Target="http://tikhvin.org/gsp/pashozero/adm/otchyety.php" TargetMode="External"/><Relationship Id="rId140" Type="http://schemas.openxmlformats.org/officeDocument/2006/relationships/hyperlink" Target="http://peniki47.ru/wp_/mestnaya-administraciya/celevye-programmy/" TargetMode="External"/><Relationship Id="rId182" Type="http://schemas.openxmlformats.org/officeDocument/2006/relationships/hyperlink" Target="http://www.samoilovo.org/budgetpolitika.htm" TargetMode="External"/><Relationship Id="rId378" Type="http://schemas.openxmlformats.org/officeDocument/2006/relationships/hyperlink" Target="http://mosertolovo.ru/admin/using-budget/" TargetMode="External"/><Relationship Id="rId403" Type="http://schemas.openxmlformats.org/officeDocument/2006/relationships/hyperlink" Target="http://www.agalatovo.org/index.php/tselevye-programmy" TargetMode="External"/><Relationship Id="rId6" Type="http://schemas.openxmlformats.org/officeDocument/2006/relationships/hyperlink" Target="http://kf.podadm.ru/index.php/budgetexecutionvajgp/605---2014---.html" TargetMode="External"/><Relationship Id="rId238" Type="http://schemas.openxmlformats.org/officeDocument/2006/relationships/hyperlink" Target="http://krasnoselskoe.vbglenobl.ru/content/reestr-rashodnyh-obyazatelstv" TargetMode="External"/><Relationship Id="rId445" Type="http://schemas.openxmlformats.org/officeDocument/2006/relationships/hyperlink" Target="http://yam-tesovo.my1.ru/index/bjudzhet/0-60" TargetMode="External"/><Relationship Id="rId487" Type="http://schemas.openxmlformats.org/officeDocument/2006/relationships/hyperlink" Target="http://viskatskoe.ru/municipal-nyy-byudzhet.html" TargetMode="External"/><Relationship Id="rId291" Type="http://schemas.openxmlformats.org/officeDocument/2006/relationships/hyperlink" Target="http://kirovsk-reg.ru/komfin/bud14" TargetMode="External"/><Relationship Id="rId305" Type="http://schemas.openxmlformats.org/officeDocument/2006/relationships/hyperlink" Target="http://&#1089;&#1090;&#1072;&#1088;&#1086;&#1087;&#1086;&#1083;&#1100;&#1089;&#1082;&#1086;&#1077;.&#1088;&#1092;/?cat=164" TargetMode="External"/><Relationship Id="rId347" Type="http://schemas.openxmlformats.org/officeDocument/2006/relationships/hyperlink" Target="http://mo-siverskoe.ru/municipalnie-programmy/" TargetMode="External"/><Relationship Id="rId44" Type="http://schemas.openxmlformats.org/officeDocument/2006/relationships/hyperlink" Target="http://&#1072;&#1076;&#1084;&#1080;&#1085;&#1080;&#1089;&#1090;&#1088;&#1072;&#1094;&#1080;&#1103;-&#1083;&#1086;&#1076;&#1077;&#1081;&#1085;&#1086;&#1077;&#1087;&#1086;&#1083;&#1077;.&#1088;&#1092;/Admin/Admin-Structure/OtdKF/OtdKF_Budget/BudgetLodGorPos/index.php" TargetMode="External"/><Relationship Id="rId86" Type="http://schemas.openxmlformats.org/officeDocument/2006/relationships/hyperlink" Target="http://tikhvin.org/gsp/melegezha/adm/rro.php" TargetMode="External"/><Relationship Id="rId151" Type="http://schemas.openxmlformats.org/officeDocument/2006/relationships/hyperlink" Target="http://www.gorbunki-lmr.ru/activity/5" TargetMode="External"/><Relationship Id="rId389" Type="http://schemas.openxmlformats.org/officeDocument/2006/relationships/hyperlink" Target="http://sheglovo.ru/content/view/639/151/" TargetMode="External"/><Relationship Id="rId193" Type="http://schemas.openxmlformats.org/officeDocument/2006/relationships/hyperlink" Target="http://hvalovskoe.ru/in/md/rulemaking?status=&amp;text=%D0%91%D1%8E%D0%B4%D0%B6%D0%B5%D1%82+%D0%9C%D0%9E" TargetMode="External"/><Relationship Id="rId207" Type="http://schemas.openxmlformats.org/officeDocument/2006/relationships/hyperlink" Target="http://www.volkhov-raion.ru/komitet-finansov/7530-bjudzhet-volhova-2014" TargetMode="External"/><Relationship Id="rId249" Type="http://schemas.openxmlformats.org/officeDocument/2006/relationships/hyperlink" Target="http://www.kingisepplo.ru/municipal/programmi_gorod.htm" TargetMode="External"/><Relationship Id="rId414" Type="http://schemas.openxmlformats.org/officeDocument/2006/relationships/hyperlink" Target="http://vsevreg.ru/city/mun_program/" TargetMode="External"/><Relationship Id="rId456" Type="http://schemas.openxmlformats.org/officeDocument/2006/relationships/hyperlink" Target="http://&#1074;&#1086;&#1083;&#1086;&#1096;&#1086;&#1074;&#1089;&#1082;&#1086;&#1077;.&#1088;&#1092;/category/byudzhet-municipalnogo-obrazovaniya-municipalnoe-obrazovanie-2/" TargetMode="External"/><Relationship Id="rId13" Type="http://schemas.openxmlformats.org/officeDocument/2006/relationships/hyperlink" Target="http://kf.podadm.ru/index.php/2014-bud/87-2014-01-15-19-36-49.html" TargetMode="External"/><Relationship Id="rId109" Type="http://schemas.openxmlformats.org/officeDocument/2006/relationships/hyperlink" Target="http://selco.vlsgov.ru/?cat=57" TargetMode="External"/><Relationship Id="rId260" Type="http://schemas.openxmlformats.org/officeDocument/2006/relationships/hyperlink" Target="http://www.kingisepplo.ru/budget/reestr_rash_ob.htm" TargetMode="External"/><Relationship Id="rId316" Type="http://schemas.openxmlformats.org/officeDocument/2006/relationships/hyperlink" Target="http://adm-gostici.ru/byudzhet.html" TargetMode="External"/><Relationship Id="rId55" Type="http://schemas.openxmlformats.org/officeDocument/2006/relationships/hyperlink" Target="http://tikhvin.org/gsp/bor/sovet/resh-sd/" TargetMode="External"/><Relationship Id="rId97" Type="http://schemas.openxmlformats.org/officeDocument/2006/relationships/hyperlink" Target="http://kalog-adm.ru/municipal-nye-programmy.html" TargetMode="External"/><Relationship Id="rId120" Type="http://schemas.openxmlformats.org/officeDocument/2006/relationships/hyperlink" Target="http://www.priozersk.lenobl.ru/econom/budget/horodd" TargetMode="External"/><Relationship Id="rId358" Type="http://schemas.openxmlformats.org/officeDocument/2006/relationships/hyperlink" Target="http://kobrino.ru/documents/view/168" TargetMode="External"/><Relationship Id="rId162" Type="http://schemas.openxmlformats.org/officeDocument/2006/relationships/hyperlink" Target="http://tikhvin.org/gsp/gorka/adm/3-1.php" TargetMode="External"/><Relationship Id="rId218" Type="http://schemas.openxmlformats.org/officeDocument/2006/relationships/hyperlink" Target="http://sovetskiy.vbglenobl.ru/vlast/dokumenty/resheniya_soveta_deputatov" TargetMode="External"/><Relationship Id="rId425" Type="http://schemas.openxmlformats.org/officeDocument/2006/relationships/hyperlink" Target="http://osmino.ucoz.ru/index/otchet_ob_ispolnenii_bjudzheta/0-157" TargetMode="External"/><Relationship Id="rId467" Type="http://schemas.openxmlformats.org/officeDocument/2006/relationships/hyperlink" Target="http://drgp.ru/category/dokumenty/resheniya-o-byudzhete-20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opLeftCell="AC1" workbookViewId="0">
      <selection activeCell="BF8" sqref="BF8"/>
    </sheetView>
  </sheetViews>
  <sheetFormatPr defaultRowHeight="13.2" x14ac:dyDescent="0.25"/>
  <sheetData>
    <row r="1" spans="1:64" ht="22.5" customHeight="1" x14ac:dyDescent="0.25">
      <c r="A1" s="147" t="s">
        <v>495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9"/>
      <c r="M1" t="s">
        <v>497</v>
      </c>
    </row>
    <row r="2" spans="1:64" ht="159" customHeight="1" x14ac:dyDescent="0.25">
      <c r="A2" s="145" t="s">
        <v>472</v>
      </c>
      <c r="B2" s="146"/>
      <c r="C2" s="145" t="s">
        <v>473</v>
      </c>
      <c r="D2" s="146"/>
      <c r="E2" s="145" t="s">
        <v>480</v>
      </c>
      <c r="F2" s="146"/>
      <c r="G2" s="145" t="s">
        <v>474</v>
      </c>
      <c r="H2" s="146"/>
      <c r="I2" s="145" t="s">
        <v>531</v>
      </c>
      <c r="J2" s="146"/>
      <c r="K2" s="149" t="s">
        <v>496</v>
      </c>
      <c r="L2" s="150"/>
      <c r="M2" s="145" t="s">
        <v>483</v>
      </c>
      <c r="N2" s="146"/>
      <c r="O2" s="145" t="s">
        <v>494</v>
      </c>
      <c r="P2" s="146"/>
      <c r="Q2" s="145" t="s">
        <v>479</v>
      </c>
      <c r="R2" s="146"/>
      <c r="S2" s="145" t="s">
        <v>498</v>
      </c>
      <c r="T2" s="146"/>
      <c r="U2" s="145" t="s">
        <v>532</v>
      </c>
      <c r="V2" s="146"/>
      <c r="W2" s="145" t="s">
        <v>499</v>
      </c>
      <c r="X2" s="146"/>
      <c r="Y2" s="145" t="s">
        <v>500</v>
      </c>
      <c r="Z2" s="146"/>
      <c r="AA2" s="145" t="s">
        <v>501</v>
      </c>
      <c r="AB2" s="146"/>
      <c r="AC2" s="145" t="s">
        <v>492</v>
      </c>
      <c r="AD2" s="146"/>
      <c r="AE2" s="145" t="s">
        <v>502</v>
      </c>
      <c r="AF2" s="146"/>
      <c r="AG2" s="145" t="s">
        <v>503</v>
      </c>
      <c r="AH2" s="146"/>
      <c r="AI2" s="145" t="s">
        <v>533</v>
      </c>
      <c r="AJ2" s="146"/>
      <c r="AK2" s="145" t="s">
        <v>534</v>
      </c>
      <c r="AL2" s="146"/>
      <c r="AM2" s="145" t="s">
        <v>481</v>
      </c>
      <c r="AN2" s="146"/>
      <c r="AO2" s="145" t="s">
        <v>477</v>
      </c>
      <c r="AP2" s="146"/>
      <c r="AQ2" s="145" t="s">
        <v>478</v>
      </c>
      <c r="AR2" s="146"/>
      <c r="AS2" s="145" t="s">
        <v>504</v>
      </c>
      <c r="AT2" s="146"/>
      <c r="AU2" s="145" t="s">
        <v>505</v>
      </c>
      <c r="AV2" s="146"/>
      <c r="AW2" s="145" t="s">
        <v>506</v>
      </c>
      <c r="AX2" s="146"/>
      <c r="AY2" s="145" t="s">
        <v>493</v>
      </c>
      <c r="AZ2" s="146"/>
      <c r="BA2" s="145" t="s">
        <v>482</v>
      </c>
      <c r="BB2" s="146"/>
      <c r="BC2" s="145" t="s">
        <v>507</v>
      </c>
      <c r="BD2" s="146"/>
      <c r="BE2" s="145" t="s">
        <v>508</v>
      </c>
      <c r="BF2" s="146"/>
      <c r="BG2" s="145" t="s">
        <v>509</v>
      </c>
      <c r="BH2" s="146"/>
      <c r="BI2" s="145" t="s">
        <v>510</v>
      </c>
      <c r="BJ2" s="146"/>
      <c r="BK2" s="145" t="s">
        <v>511</v>
      </c>
      <c r="BL2" s="146"/>
    </row>
    <row r="3" spans="1:64" ht="21" customHeight="1" x14ac:dyDescent="0.25">
      <c r="A3" s="28" t="s">
        <v>512</v>
      </c>
      <c r="B3" s="28" t="s">
        <v>513</v>
      </c>
      <c r="C3" s="28" t="s">
        <v>512</v>
      </c>
      <c r="D3" s="28" t="s">
        <v>513</v>
      </c>
      <c r="E3" s="28" t="s">
        <v>512</v>
      </c>
      <c r="F3" s="28" t="s">
        <v>513</v>
      </c>
      <c r="G3" s="28" t="s">
        <v>512</v>
      </c>
      <c r="H3" s="28" t="s">
        <v>513</v>
      </c>
      <c r="I3" s="28" t="s">
        <v>512</v>
      </c>
      <c r="J3" s="28" t="s">
        <v>513</v>
      </c>
      <c r="K3" s="28" t="s">
        <v>512</v>
      </c>
      <c r="L3" s="28" t="s">
        <v>513</v>
      </c>
      <c r="M3" s="28" t="s">
        <v>512</v>
      </c>
      <c r="N3" s="28" t="s">
        <v>513</v>
      </c>
      <c r="O3" s="28" t="s">
        <v>512</v>
      </c>
      <c r="P3" s="28" t="s">
        <v>513</v>
      </c>
      <c r="Q3" s="28" t="s">
        <v>512</v>
      </c>
      <c r="R3" s="28" t="s">
        <v>513</v>
      </c>
      <c r="S3" s="28" t="s">
        <v>512</v>
      </c>
      <c r="T3" s="28" t="s">
        <v>513</v>
      </c>
      <c r="U3" s="28" t="s">
        <v>512</v>
      </c>
      <c r="V3" s="28" t="s">
        <v>513</v>
      </c>
      <c r="W3" s="28" t="s">
        <v>512</v>
      </c>
      <c r="X3" s="28" t="s">
        <v>513</v>
      </c>
      <c r="Y3" s="28" t="s">
        <v>512</v>
      </c>
      <c r="Z3" s="28" t="s">
        <v>513</v>
      </c>
      <c r="AA3" s="28" t="s">
        <v>512</v>
      </c>
      <c r="AB3" s="28" t="s">
        <v>513</v>
      </c>
      <c r="AC3" s="28" t="s">
        <v>512</v>
      </c>
      <c r="AD3" s="28" t="s">
        <v>513</v>
      </c>
      <c r="AE3" s="28" t="s">
        <v>512</v>
      </c>
      <c r="AF3" s="28" t="s">
        <v>513</v>
      </c>
      <c r="AG3" s="28" t="s">
        <v>512</v>
      </c>
      <c r="AH3" s="28" t="s">
        <v>513</v>
      </c>
      <c r="AI3" s="28" t="s">
        <v>512</v>
      </c>
      <c r="AJ3" s="28" t="s">
        <v>513</v>
      </c>
      <c r="AK3" s="28" t="s">
        <v>512</v>
      </c>
      <c r="AL3" s="28" t="s">
        <v>513</v>
      </c>
      <c r="AM3" s="28" t="s">
        <v>512</v>
      </c>
      <c r="AN3" s="28" t="s">
        <v>513</v>
      </c>
      <c r="AO3" s="28" t="s">
        <v>512</v>
      </c>
      <c r="AP3" s="28" t="s">
        <v>513</v>
      </c>
      <c r="AQ3" s="28" t="s">
        <v>512</v>
      </c>
      <c r="AR3" s="28" t="s">
        <v>513</v>
      </c>
      <c r="AS3" s="28" t="s">
        <v>512</v>
      </c>
      <c r="AT3" s="28" t="s">
        <v>513</v>
      </c>
      <c r="AU3" s="28" t="s">
        <v>512</v>
      </c>
      <c r="AV3" s="28" t="s">
        <v>513</v>
      </c>
      <c r="AW3" s="28" t="s">
        <v>512</v>
      </c>
      <c r="AX3" s="28" t="s">
        <v>513</v>
      </c>
      <c r="AY3" s="28" t="s">
        <v>512</v>
      </c>
      <c r="AZ3" s="28" t="s">
        <v>513</v>
      </c>
      <c r="BA3" s="28" t="s">
        <v>512</v>
      </c>
      <c r="BB3" s="28" t="s">
        <v>513</v>
      </c>
      <c r="BC3" s="28" t="s">
        <v>512</v>
      </c>
      <c r="BD3" s="28" t="s">
        <v>513</v>
      </c>
      <c r="BE3" s="28" t="s">
        <v>512</v>
      </c>
      <c r="BF3" s="28" t="s">
        <v>513</v>
      </c>
      <c r="BG3" s="28" t="s">
        <v>512</v>
      </c>
      <c r="BH3" s="28" t="s">
        <v>513</v>
      </c>
      <c r="BI3" s="28" t="s">
        <v>512</v>
      </c>
      <c r="BJ3" s="28" t="s">
        <v>513</v>
      </c>
      <c r="BK3" s="28" t="s">
        <v>512</v>
      </c>
      <c r="BL3" s="28" t="s">
        <v>513</v>
      </c>
    </row>
    <row r="4" spans="1:64" x14ac:dyDescent="0.25">
      <c r="A4" t="s">
        <v>470</v>
      </c>
      <c r="B4">
        <v>5</v>
      </c>
      <c r="C4" t="s">
        <v>470</v>
      </c>
      <c r="D4">
        <v>5</v>
      </c>
      <c r="E4" t="s">
        <v>470</v>
      </c>
      <c r="F4">
        <v>5</v>
      </c>
      <c r="G4" t="s">
        <v>470</v>
      </c>
      <c r="H4">
        <v>5</v>
      </c>
      <c r="I4" t="s">
        <v>470</v>
      </c>
      <c r="J4">
        <v>5</v>
      </c>
      <c r="K4" t="s">
        <v>470</v>
      </c>
      <c r="L4">
        <v>5</v>
      </c>
      <c r="M4">
        <v>0</v>
      </c>
      <c r="N4">
        <v>5</v>
      </c>
      <c r="O4">
        <v>0</v>
      </c>
      <c r="P4">
        <v>5</v>
      </c>
      <c r="Q4">
        <v>0</v>
      </c>
      <c r="R4">
        <v>5</v>
      </c>
      <c r="S4">
        <v>0</v>
      </c>
      <c r="T4">
        <v>5</v>
      </c>
      <c r="U4">
        <v>0</v>
      </c>
      <c r="V4">
        <v>5</v>
      </c>
      <c r="W4">
        <v>0</v>
      </c>
      <c r="X4">
        <v>0</v>
      </c>
      <c r="Y4">
        <v>0</v>
      </c>
      <c r="Z4">
        <v>0</v>
      </c>
      <c r="AA4">
        <v>0</v>
      </c>
      <c r="AB4">
        <v>5</v>
      </c>
      <c r="AC4">
        <v>0</v>
      </c>
      <c r="AD4">
        <v>5</v>
      </c>
      <c r="AE4">
        <v>0</v>
      </c>
      <c r="AF4">
        <v>0</v>
      </c>
      <c r="AG4">
        <v>0</v>
      </c>
      <c r="AH4">
        <v>0</v>
      </c>
      <c r="AI4">
        <v>0</v>
      </c>
      <c r="AJ4">
        <v>5</v>
      </c>
      <c r="AK4">
        <v>0</v>
      </c>
      <c r="AL4">
        <v>5</v>
      </c>
      <c r="AM4">
        <v>0</v>
      </c>
      <c r="AN4">
        <v>5</v>
      </c>
      <c r="AO4">
        <v>0</v>
      </c>
      <c r="AP4">
        <v>5</v>
      </c>
      <c r="AQ4">
        <v>0</v>
      </c>
      <c r="AR4">
        <v>0</v>
      </c>
      <c r="AS4">
        <v>0</v>
      </c>
      <c r="AT4">
        <v>5</v>
      </c>
      <c r="AU4">
        <v>0</v>
      </c>
      <c r="AV4">
        <v>5</v>
      </c>
      <c r="AW4">
        <v>0</v>
      </c>
      <c r="AX4">
        <v>5</v>
      </c>
      <c r="AY4" t="s">
        <v>470</v>
      </c>
      <c r="AZ4">
        <v>5</v>
      </c>
      <c r="BA4" t="s">
        <v>470</v>
      </c>
      <c r="BB4">
        <v>5</v>
      </c>
      <c r="BC4">
        <v>0</v>
      </c>
      <c r="BD4">
        <v>5</v>
      </c>
      <c r="BE4" t="s">
        <v>470</v>
      </c>
      <c r="BF4">
        <v>5</v>
      </c>
      <c r="BG4" t="s">
        <v>470</v>
      </c>
      <c r="BH4">
        <v>5</v>
      </c>
      <c r="BI4" t="s">
        <v>470</v>
      </c>
      <c r="BJ4">
        <v>5</v>
      </c>
      <c r="BK4" t="s">
        <v>470</v>
      </c>
      <c r="BL4">
        <v>5</v>
      </c>
    </row>
    <row r="5" spans="1:64" x14ac:dyDescent="0.25">
      <c r="A5" t="s">
        <v>471</v>
      </c>
      <c r="B5">
        <v>0</v>
      </c>
      <c r="C5" t="s">
        <v>471</v>
      </c>
      <c r="D5">
        <v>0</v>
      </c>
      <c r="E5" t="s">
        <v>471</v>
      </c>
      <c r="F5">
        <v>0</v>
      </c>
      <c r="G5" t="s">
        <v>471</v>
      </c>
      <c r="H5">
        <v>0</v>
      </c>
      <c r="I5" t="s">
        <v>471</v>
      </c>
      <c r="J5">
        <v>0</v>
      </c>
      <c r="K5" t="s">
        <v>471</v>
      </c>
      <c r="L5">
        <v>0</v>
      </c>
      <c r="M5">
        <v>3</v>
      </c>
      <c r="N5">
        <v>4</v>
      </c>
      <c r="O5">
        <v>0.1</v>
      </c>
      <c r="P5">
        <v>4</v>
      </c>
      <c r="Q5">
        <v>5</v>
      </c>
      <c r="R5">
        <v>4</v>
      </c>
      <c r="S5">
        <v>0.1</v>
      </c>
      <c r="T5">
        <v>4</v>
      </c>
      <c r="U5">
        <v>1</v>
      </c>
      <c r="V5">
        <v>4</v>
      </c>
      <c r="W5">
        <v>5</v>
      </c>
      <c r="X5">
        <v>1</v>
      </c>
      <c r="Y5">
        <v>5</v>
      </c>
      <c r="Z5">
        <v>1</v>
      </c>
      <c r="AA5">
        <v>0.1</v>
      </c>
      <c r="AB5">
        <v>4</v>
      </c>
      <c r="AC5">
        <v>2</v>
      </c>
      <c r="AD5">
        <v>4</v>
      </c>
      <c r="AE5">
        <v>95</v>
      </c>
      <c r="AF5">
        <v>1</v>
      </c>
      <c r="AG5">
        <v>95</v>
      </c>
      <c r="AH5">
        <v>1</v>
      </c>
      <c r="AI5">
        <v>2</v>
      </c>
      <c r="AJ5">
        <v>4</v>
      </c>
      <c r="AK5">
        <v>100</v>
      </c>
      <c r="AL5">
        <v>4</v>
      </c>
      <c r="AM5">
        <v>90</v>
      </c>
      <c r="AN5">
        <v>4</v>
      </c>
      <c r="AO5">
        <v>10</v>
      </c>
      <c r="AP5">
        <v>4</v>
      </c>
      <c r="AQ5">
        <v>95</v>
      </c>
      <c r="AR5">
        <v>1</v>
      </c>
      <c r="AS5">
        <v>0.1</v>
      </c>
      <c r="AT5">
        <v>4</v>
      </c>
      <c r="AU5">
        <v>0.1</v>
      </c>
      <c r="AV5">
        <v>4</v>
      </c>
      <c r="AW5">
        <v>90</v>
      </c>
      <c r="AX5">
        <v>4</v>
      </c>
      <c r="AY5" t="s">
        <v>471</v>
      </c>
      <c r="AZ5">
        <v>0</v>
      </c>
      <c r="BA5" t="s">
        <v>471</v>
      </c>
      <c r="BB5">
        <v>0</v>
      </c>
      <c r="BC5">
        <v>1</v>
      </c>
      <c r="BD5">
        <v>4</v>
      </c>
      <c r="BE5" t="s">
        <v>471</v>
      </c>
      <c r="BF5">
        <v>0</v>
      </c>
      <c r="BG5" t="s">
        <v>471</v>
      </c>
      <c r="BH5">
        <v>0</v>
      </c>
      <c r="BI5" t="s">
        <v>471</v>
      </c>
      <c r="BJ5">
        <v>0</v>
      </c>
      <c r="BK5" t="s">
        <v>471</v>
      </c>
      <c r="BL5">
        <v>0</v>
      </c>
    </row>
    <row r="6" spans="1:64" x14ac:dyDescent="0.25">
      <c r="M6">
        <v>3.5</v>
      </c>
      <c r="N6">
        <v>3</v>
      </c>
      <c r="O6">
        <v>3</v>
      </c>
      <c r="P6">
        <v>3</v>
      </c>
      <c r="Q6">
        <v>6</v>
      </c>
      <c r="R6">
        <v>3</v>
      </c>
      <c r="S6">
        <v>5</v>
      </c>
      <c r="T6">
        <v>3</v>
      </c>
      <c r="U6">
        <v>3</v>
      </c>
      <c r="V6">
        <v>3</v>
      </c>
      <c r="W6">
        <v>6</v>
      </c>
      <c r="X6">
        <v>2</v>
      </c>
      <c r="Y6">
        <v>7</v>
      </c>
      <c r="Z6">
        <v>2</v>
      </c>
      <c r="AA6">
        <v>5</v>
      </c>
      <c r="AB6">
        <v>3</v>
      </c>
      <c r="AC6">
        <v>4</v>
      </c>
      <c r="AD6">
        <v>3</v>
      </c>
      <c r="AE6">
        <v>96</v>
      </c>
      <c r="AF6">
        <v>2</v>
      </c>
      <c r="AG6">
        <v>96</v>
      </c>
      <c r="AH6">
        <v>2</v>
      </c>
      <c r="AI6">
        <v>5</v>
      </c>
      <c r="AJ6">
        <v>3</v>
      </c>
      <c r="AK6">
        <v>110</v>
      </c>
      <c r="AL6">
        <v>3</v>
      </c>
      <c r="AM6">
        <v>94</v>
      </c>
      <c r="AN6">
        <v>3</v>
      </c>
      <c r="AO6">
        <v>25</v>
      </c>
      <c r="AP6">
        <v>3</v>
      </c>
      <c r="AQ6">
        <v>97</v>
      </c>
      <c r="AR6">
        <v>2</v>
      </c>
      <c r="AS6">
        <v>5</v>
      </c>
      <c r="AT6">
        <v>3</v>
      </c>
      <c r="AU6">
        <v>1</v>
      </c>
      <c r="AV6">
        <v>3</v>
      </c>
      <c r="AW6">
        <v>93</v>
      </c>
      <c r="AX6">
        <v>3</v>
      </c>
      <c r="BC6">
        <v>2</v>
      </c>
      <c r="BD6">
        <v>3</v>
      </c>
    </row>
    <row r="7" spans="1:64" x14ac:dyDescent="0.25">
      <c r="M7">
        <v>4</v>
      </c>
      <c r="N7">
        <v>2</v>
      </c>
      <c r="O7">
        <v>6</v>
      </c>
      <c r="P7">
        <v>2</v>
      </c>
      <c r="Q7">
        <v>7</v>
      </c>
      <c r="R7">
        <v>2</v>
      </c>
      <c r="S7">
        <v>10</v>
      </c>
      <c r="T7">
        <v>2</v>
      </c>
      <c r="U7">
        <v>5</v>
      </c>
      <c r="V7">
        <v>2</v>
      </c>
      <c r="W7">
        <v>8</v>
      </c>
      <c r="X7">
        <v>3</v>
      </c>
      <c r="Y7">
        <v>10</v>
      </c>
      <c r="Z7">
        <v>3</v>
      </c>
      <c r="AA7">
        <v>10</v>
      </c>
      <c r="AB7">
        <v>2</v>
      </c>
      <c r="AC7">
        <v>6</v>
      </c>
      <c r="AD7">
        <v>2</v>
      </c>
      <c r="AE7">
        <v>97</v>
      </c>
      <c r="AF7">
        <v>3</v>
      </c>
      <c r="AG7">
        <v>97</v>
      </c>
      <c r="AH7">
        <v>3</v>
      </c>
      <c r="AI7">
        <v>10</v>
      </c>
      <c r="AJ7">
        <v>2</v>
      </c>
      <c r="AK7">
        <v>120</v>
      </c>
      <c r="AL7">
        <v>2</v>
      </c>
      <c r="AM7">
        <v>96</v>
      </c>
      <c r="AN7">
        <v>2</v>
      </c>
      <c r="AO7">
        <v>40</v>
      </c>
      <c r="AP7">
        <v>2</v>
      </c>
      <c r="AQ7">
        <v>100</v>
      </c>
      <c r="AR7">
        <v>3</v>
      </c>
      <c r="AS7">
        <v>10</v>
      </c>
      <c r="AT7">
        <v>2</v>
      </c>
      <c r="AU7">
        <v>2</v>
      </c>
      <c r="AV7">
        <v>2</v>
      </c>
      <c r="AW7">
        <v>95</v>
      </c>
      <c r="AX7">
        <v>2</v>
      </c>
      <c r="BC7">
        <v>5</v>
      </c>
      <c r="BD7">
        <v>2</v>
      </c>
    </row>
    <row r="8" spans="1:64" x14ac:dyDescent="0.25">
      <c r="M8">
        <v>4.5</v>
      </c>
      <c r="N8">
        <v>1</v>
      </c>
      <c r="O8">
        <v>8</v>
      </c>
      <c r="P8">
        <v>1</v>
      </c>
      <c r="Q8">
        <v>9</v>
      </c>
      <c r="R8">
        <v>1</v>
      </c>
      <c r="S8">
        <v>20</v>
      </c>
      <c r="T8">
        <v>1</v>
      </c>
      <c r="U8">
        <v>8</v>
      </c>
      <c r="V8">
        <v>1</v>
      </c>
      <c r="W8">
        <v>10</v>
      </c>
      <c r="X8">
        <v>4</v>
      </c>
      <c r="Y8">
        <v>15</v>
      </c>
      <c r="Z8">
        <v>4</v>
      </c>
      <c r="AA8">
        <v>15</v>
      </c>
      <c r="AB8">
        <v>1</v>
      </c>
      <c r="AC8">
        <v>10</v>
      </c>
      <c r="AD8">
        <v>1</v>
      </c>
      <c r="AE8">
        <v>98</v>
      </c>
      <c r="AF8">
        <v>4</v>
      </c>
      <c r="AG8">
        <v>98</v>
      </c>
      <c r="AH8">
        <v>4</v>
      </c>
      <c r="AI8">
        <v>15</v>
      </c>
      <c r="AJ8">
        <v>1</v>
      </c>
      <c r="AK8">
        <v>135</v>
      </c>
      <c r="AL8">
        <v>1</v>
      </c>
      <c r="AM8">
        <v>98</v>
      </c>
      <c r="AN8">
        <v>1</v>
      </c>
      <c r="AO8">
        <v>50</v>
      </c>
      <c r="AP8">
        <v>1</v>
      </c>
      <c r="AQ8">
        <v>105</v>
      </c>
      <c r="AR8">
        <v>4</v>
      </c>
      <c r="AS8">
        <v>30</v>
      </c>
      <c r="AT8">
        <v>1</v>
      </c>
      <c r="AU8">
        <v>3</v>
      </c>
      <c r="AV8">
        <v>1</v>
      </c>
      <c r="AW8">
        <v>98</v>
      </c>
      <c r="AX8">
        <v>1</v>
      </c>
      <c r="BC8">
        <v>10</v>
      </c>
      <c r="BD8">
        <v>1</v>
      </c>
    </row>
    <row r="9" spans="1:64" x14ac:dyDescent="0.25">
      <c r="M9">
        <v>5</v>
      </c>
      <c r="N9">
        <v>0</v>
      </c>
      <c r="O9">
        <v>10</v>
      </c>
      <c r="P9">
        <v>0</v>
      </c>
      <c r="Q9">
        <v>12</v>
      </c>
      <c r="R9">
        <v>0</v>
      </c>
      <c r="S9">
        <v>30</v>
      </c>
      <c r="T9">
        <v>0</v>
      </c>
      <c r="U9">
        <v>10</v>
      </c>
      <c r="V9">
        <v>0</v>
      </c>
      <c r="W9">
        <v>15</v>
      </c>
      <c r="X9">
        <v>5</v>
      </c>
      <c r="Y9">
        <v>20</v>
      </c>
      <c r="Z9">
        <v>5</v>
      </c>
      <c r="AA9">
        <v>20</v>
      </c>
      <c r="AB9">
        <v>0</v>
      </c>
      <c r="AC9">
        <v>15</v>
      </c>
      <c r="AD9">
        <v>0</v>
      </c>
      <c r="AE9">
        <v>100</v>
      </c>
      <c r="AF9">
        <v>5</v>
      </c>
      <c r="AG9">
        <v>100</v>
      </c>
      <c r="AH9">
        <v>5</v>
      </c>
      <c r="AI9">
        <v>16</v>
      </c>
      <c r="AJ9">
        <v>0</v>
      </c>
      <c r="AK9">
        <v>150</v>
      </c>
      <c r="AL9">
        <v>0</v>
      </c>
      <c r="AM9">
        <v>100</v>
      </c>
      <c r="AN9">
        <v>0</v>
      </c>
      <c r="AO9">
        <v>70</v>
      </c>
      <c r="AP9">
        <v>0</v>
      </c>
      <c r="AQ9">
        <v>110</v>
      </c>
      <c r="AR9">
        <v>5</v>
      </c>
      <c r="AS9">
        <v>50</v>
      </c>
      <c r="AT9">
        <v>0</v>
      </c>
      <c r="AU9">
        <v>5</v>
      </c>
      <c r="AV9">
        <v>0</v>
      </c>
      <c r="AW9">
        <v>100</v>
      </c>
      <c r="AX9">
        <v>0</v>
      </c>
      <c r="BC9">
        <v>30</v>
      </c>
      <c r="BD9">
        <v>0</v>
      </c>
    </row>
  </sheetData>
  <mergeCells count="33">
    <mergeCell ref="M2:N2"/>
    <mergeCell ref="O2:P2"/>
    <mergeCell ref="Q2:R2"/>
    <mergeCell ref="S2:T2"/>
    <mergeCell ref="A1:K1"/>
    <mergeCell ref="A2:B2"/>
    <mergeCell ref="C2:D2"/>
    <mergeCell ref="E2:F2"/>
    <mergeCell ref="G2:H2"/>
    <mergeCell ref="K2:L2"/>
    <mergeCell ref="I2:J2"/>
    <mergeCell ref="AU2:AV2"/>
    <mergeCell ref="AW2:AX2"/>
    <mergeCell ref="AY2:AZ2"/>
    <mergeCell ref="BK2:BL2"/>
    <mergeCell ref="BA2:BB2"/>
    <mergeCell ref="BC2:BD2"/>
    <mergeCell ref="BE2:BF2"/>
    <mergeCell ref="BG2:BH2"/>
    <mergeCell ref="BI2:BJ2"/>
    <mergeCell ref="U2:V2"/>
    <mergeCell ref="AI2:AJ2"/>
    <mergeCell ref="AK2:AL2"/>
    <mergeCell ref="AQ2:AR2"/>
    <mergeCell ref="AS2:AT2"/>
    <mergeCell ref="AG2:AH2"/>
    <mergeCell ref="AM2:AN2"/>
    <mergeCell ref="AO2:AP2"/>
    <mergeCell ref="W2:X2"/>
    <mergeCell ref="Y2:Z2"/>
    <mergeCell ref="AA2:AB2"/>
    <mergeCell ref="AC2:AD2"/>
    <mergeCell ref="AE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79" zoomScaleNormal="100" workbookViewId="0">
      <selection activeCell="A3" sqref="A3:B242"/>
    </sheetView>
  </sheetViews>
  <sheetFormatPr defaultColWidth="9.109375" defaultRowHeight="18" x14ac:dyDescent="0.35"/>
  <cols>
    <col min="1" max="1" width="7.44140625" style="4" customWidth="1"/>
    <col min="2" max="2" width="49.88671875" style="4" customWidth="1"/>
    <col min="3" max="3" width="9.5546875" style="5" bestFit="1" customWidth="1"/>
    <col min="4" max="16384" width="9.109375" style="5"/>
  </cols>
  <sheetData>
    <row r="1" spans="1:2" ht="21" customHeight="1" x14ac:dyDescent="0.3">
      <c r="A1" s="151" t="s">
        <v>464</v>
      </c>
      <c r="B1" s="152"/>
    </row>
    <row r="2" spans="1:2" s="6" customFormat="1" ht="15.6" x14ac:dyDescent="0.3"/>
    <row r="3" spans="1:2" s="6" customFormat="1" ht="31.2" x14ac:dyDescent="0.3">
      <c r="A3" s="7" t="s">
        <v>5</v>
      </c>
      <c r="B3" s="7" t="s">
        <v>6</v>
      </c>
    </row>
    <row r="4" spans="1:2" s="6" customFormat="1" ht="15.6" x14ac:dyDescent="0.3">
      <c r="A4" s="10" t="s">
        <v>7</v>
      </c>
      <c r="B4" s="9" t="s">
        <v>8</v>
      </c>
    </row>
    <row r="5" spans="1:2" s="6" customFormat="1" ht="15.6" x14ac:dyDescent="0.3">
      <c r="A5" s="11" t="s">
        <v>9</v>
      </c>
      <c r="B5" s="12" t="s">
        <v>10</v>
      </c>
    </row>
    <row r="6" spans="1:2" s="6" customFormat="1" ht="15.6" x14ac:dyDescent="0.3">
      <c r="A6" s="11" t="s">
        <v>11</v>
      </c>
      <c r="B6" s="12" t="s">
        <v>12</v>
      </c>
    </row>
    <row r="7" spans="1:2" s="6" customFormat="1" ht="15.6" x14ac:dyDescent="0.3">
      <c r="A7" s="11" t="s">
        <v>13</v>
      </c>
      <c r="B7" s="12" t="s">
        <v>14</v>
      </c>
    </row>
    <row r="8" spans="1:2" s="6" customFormat="1" ht="15.6" x14ac:dyDescent="0.3">
      <c r="A8" s="11" t="s">
        <v>15</v>
      </c>
      <c r="B8" s="12" t="s">
        <v>16</v>
      </c>
    </row>
    <row r="9" spans="1:2" s="6" customFormat="1" ht="15.6" x14ac:dyDescent="0.3">
      <c r="A9" s="11" t="s">
        <v>17</v>
      </c>
      <c r="B9" s="12" t="s">
        <v>18</v>
      </c>
    </row>
    <row r="10" spans="1:2" s="6" customFormat="1" ht="15.6" x14ac:dyDescent="0.3">
      <c r="A10" s="11" t="s">
        <v>19</v>
      </c>
      <c r="B10" s="12" t="s">
        <v>20</v>
      </c>
    </row>
    <row r="11" spans="1:2" s="6" customFormat="1" ht="15.6" x14ac:dyDescent="0.3">
      <c r="A11" s="11" t="s">
        <v>21</v>
      </c>
      <c r="B11" s="12" t="s">
        <v>22</v>
      </c>
    </row>
    <row r="12" spans="1:2" s="6" customFormat="1" ht="15.6" x14ac:dyDescent="0.3">
      <c r="A12" s="11" t="s">
        <v>23</v>
      </c>
      <c r="B12" s="12" t="s">
        <v>24</v>
      </c>
    </row>
    <row r="13" spans="1:2" s="6" customFormat="1" ht="15.6" x14ac:dyDescent="0.3">
      <c r="A13" s="11" t="s">
        <v>25</v>
      </c>
      <c r="B13" s="12" t="s">
        <v>26</v>
      </c>
    </row>
    <row r="14" spans="1:2" s="6" customFormat="1" ht="15.6" x14ac:dyDescent="0.3">
      <c r="A14" s="11" t="s">
        <v>27</v>
      </c>
      <c r="B14" s="12" t="s">
        <v>28</v>
      </c>
    </row>
    <row r="15" spans="1:2" s="6" customFormat="1" ht="15.6" x14ac:dyDescent="0.3">
      <c r="A15" s="11" t="s">
        <v>29</v>
      </c>
      <c r="B15" s="12" t="s">
        <v>30</v>
      </c>
    </row>
    <row r="16" spans="1:2" s="6" customFormat="1" ht="15.6" x14ac:dyDescent="0.3">
      <c r="A16" s="11" t="s">
        <v>31</v>
      </c>
      <c r="B16" s="12" t="s">
        <v>8</v>
      </c>
    </row>
    <row r="17" spans="1:2" s="6" customFormat="1" ht="15.6" x14ac:dyDescent="0.3">
      <c r="A17" s="10" t="s">
        <v>32</v>
      </c>
      <c r="B17" s="13" t="s">
        <v>33</v>
      </c>
    </row>
    <row r="18" spans="1:2" s="6" customFormat="1" ht="15.6" x14ac:dyDescent="0.3">
      <c r="A18" s="11" t="s">
        <v>34</v>
      </c>
      <c r="B18" s="12" t="s">
        <v>35</v>
      </c>
    </row>
    <row r="19" spans="1:2" s="6" customFormat="1" ht="15.6" x14ac:dyDescent="0.3">
      <c r="A19" s="11" t="s">
        <v>36</v>
      </c>
      <c r="B19" s="12" t="s">
        <v>37</v>
      </c>
    </row>
    <row r="20" spans="1:2" s="6" customFormat="1" ht="15.6" x14ac:dyDescent="0.3">
      <c r="A20" s="11" t="s">
        <v>38</v>
      </c>
      <c r="B20" s="12" t="s">
        <v>39</v>
      </c>
    </row>
    <row r="21" spans="1:2" s="6" customFormat="1" ht="15.6" x14ac:dyDescent="0.3">
      <c r="A21" s="11" t="s">
        <v>40</v>
      </c>
      <c r="B21" s="12" t="s">
        <v>41</v>
      </c>
    </row>
    <row r="22" spans="1:2" s="6" customFormat="1" ht="15.6" x14ac:dyDescent="0.3">
      <c r="A22" s="11" t="s">
        <v>42</v>
      </c>
      <c r="B22" s="12" t="s">
        <v>43</v>
      </c>
    </row>
    <row r="23" spans="1:2" s="6" customFormat="1" ht="15.6" x14ac:dyDescent="0.3">
      <c r="A23" s="11" t="s">
        <v>44</v>
      </c>
      <c r="B23" s="12" t="s">
        <v>45</v>
      </c>
    </row>
    <row r="24" spans="1:2" s="6" customFormat="1" ht="15.6" x14ac:dyDescent="0.3">
      <c r="A24" s="11" t="s">
        <v>46</v>
      </c>
      <c r="B24" s="12" t="s">
        <v>47</v>
      </c>
    </row>
    <row r="25" spans="1:2" s="6" customFormat="1" ht="15.6" x14ac:dyDescent="0.3">
      <c r="A25" s="11" t="s">
        <v>48</v>
      </c>
      <c r="B25" s="12" t="s">
        <v>49</v>
      </c>
    </row>
    <row r="26" spans="1:2" s="6" customFormat="1" ht="15.6" x14ac:dyDescent="0.3">
      <c r="A26" s="11" t="s">
        <v>50</v>
      </c>
      <c r="B26" s="12" t="s">
        <v>51</v>
      </c>
    </row>
    <row r="27" spans="1:2" s="6" customFormat="1" ht="15.6" x14ac:dyDescent="0.3">
      <c r="A27" s="11" t="s">
        <v>52</v>
      </c>
      <c r="B27" s="12" t="s">
        <v>53</v>
      </c>
    </row>
    <row r="28" spans="1:2" s="6" customFormat="1" ht="15.6" x14ac:dyDescent="0.3">
      <c r="A28" s="11" t="s">
        <v>54</v>
      </c>
      <c r="B28" s="12" t="s">
        <v>55</v>
      </c>
    </row>
    <row r="29" spans="1:2" s="6" customFormat="1" ht="15.6" x14ac:dyDescent="0.3">
      <c r="A29" s="11" t="s">
        <v>56</v>
      </c>
      <c r="B29" s="12" t="s">
        <v>57</v>
      </c>
    </row>
    <row r="30" spans="1:2" s="6" customFormat="1" ht="15.6" x14ac:dyDescent="0.3">
      <c r="A30" s="11" t="s">
        <v>58</v>
      </c>
      <c r="B30" s="12" t="s">
        <v>59</v>
      </c>
    </row>
    <row r="31" spans="1:2" s="6" customFormat="1" ht="15.6" x14ac:dyDescent="0.3">
      <c r="A31" s="11" t="s">
        <v>60</v>
      </c>
      <c r="B31" s="12" t="s">
        <v>61</v>
      </c>
    </row>
    <row r="32" spans="1:2" s="6" customFormat="1" ht="15.6" x14ac:dyDescent="0.3">
      <c r="A32" s="11" t="s">
        <v>62</v>
      </c>
      <c r="B32" s="12" t="s">
        <v>63</v>
      </c>
    </row>
    <row r="33" spans="1:2" s="6" customFormat="1" ht="15.6" x14ac:dyDescent="0.3">
      <c r="A33" s="11" t="s">
        <v>64</v>
      </c>
      <c r="B33" s="12" t="s">
        <v>65</v>
      </c>
    </row>
    <row r="34" spans="1:2" s="6" customFormat="1" ht="15.6" x14ac:dyDescent="0.3">
      <c r="A34" s="11" t="s">
        <v>66</v>
      </c>
      <c r="B34" s="12" t="s">
        <v>33</v>
      </c>
    </row>
    <row r="35" spans="1:2" s="6" customFormat="1" ht="15.6" x14ac:dyDescent="0.3">
      <c r="A35" s="10" t="s">
        <v>67</v>
      </c>
      <c r="B35" s="13" t="s">
        <v>68</v>
      </c>
    </row>
    <row r="36" spans="1:2" s="6" customFormat="1" ht="15.6" x14ac:dyDescent="0.3">
      <c r="A36" s="11" t="s">
        <v>69</v>
      </c>
      <c r="B36" s="12" t="s">
        <v>70</v>
      </c>
    </row>
    <row r="37" spans="1:2" s="6" customFormat="1" ht="15.6" x14ac:dyDescent="0.3">
      <c r="A37" s="11" t="s">
        <v>71</v>
      </c>
      <c r="B37" s="12" t="s">
        <v>72</v>
      </c>
    </row>
    <row r="38" spans="1:2" s="6" customFormat="1" ht="15.6" x14ac:dyDescent="0.3">
      <c r="A38" s="11" t="s">
        <v>73</v>
      </c>
      <c r="B38" s="12" t="s">
        <v>74</v>
      </c>
    </row>
    <row r="39" spans="1:2" s="6" customFormat="1" ht="15.6" x14ac:dyDescent="0.3">
      <c r="A39" s="11" t="s">
        <v>75</v>
      </c>
      <c r="B39" s="12" t="s">
        <v>76</v>
      </c>
    </row>
    <row r="40" spans="1:2" s="6" customFormat="1" ht="15.6" x14ac:dyDescent="0.3">
      <c r="A40" s="11" t="s">
        <v>77</v>
      </c>
      <c r="B40" s="12" t="s">
        <v>78</v>
      </c>
    </row>
    <row r="41" spans="1:2" s="6" customFormat="1" ht="15.6" x14ac:dyDescent="0.3">
      <c r="A41" s="11" t="s">
        <v>79</v>
      </c>
      <c r="B41" s="12" t="s">
        <v>80</v>
      </c>
    </row>
    <row r="42" spans="1:2" s="6" customFormat="1" ht="15.6" x14ac:dyDescent="0.3">
      <c r="A42" s="11" t="s">
        <v>81</v>
      </c>
      <c r="B42" s="12" t="s">
        <v>82</v>
      </c>
    </row>
    <row r="43" spans="1:2" s="6" customFormat="1" ht="15.6" x14ac:dyDescent="0.3">
      <c r="A43" s="11" t="s">
        <v>83</v>
      </c>
      <c r="B43" s="12" t="s">
        <v>84</v>
      </c>
    </row>
    <row r="44" spans="1:2" s="6" customFormat="1" ht="15.6" x14ac:dyDescent="0.3">
      <c r="A44" s="11" t="s">
        <v>85</v>
      </c>
      <c r="B44" s="12" t="s">
        <v>86</v>
      </c>
    </row>
    <row r="45" spans="1:2" s="6" customFormat="1" ht="15.6" x14ac:dyDescent="0.3">
      <c r="A45" s="11" t="s">
        <v>87</v>
      </c>
      <c r="B45" s="12" t="s">
        <v>88</v>
      </c>
    </row>
    <row r="46" spans="1:2" s="6" customFormat="1" ht="15.6" x14ac:dyDescent="0.3">
      <c r="A46" s="11" t="s">
        <v>89</v>
      </c>
      <c r="B46" s="12" t="s">
        <v>90</v>
      </c>
    </row>
    <row r="47" spans="1:2" s="6" customFormat="1" ht="15.6" x14ac:dyDescent="0.3">
      <c r="A47" s="11" t="s">
        <v>91</v>
      </c>
      <c r="B47" s="12" t="s">
        <v>92</v>
      </c>
    </row>
    <row r="48" spans="1:2" s="6" customFormat="1" ht="15.6" x14ac:dyDescent="0.3">
      <c r="A48" s="11" t="s">
        <v>93</v>
      </c>
      <c r="B48" s="12" t="s">
        <v>94</v>
      </c>
    </row>
    <row r="49" spans="1:2" s="6" customFormat="1" ht="15.6" x14ac:dyDescent="0.3">
      <c r="A49" s="11" t="s">
        <v>95</v>
      </c>
      <c r="B49" s="12" t="s">
        <v>96</v>
      </c>
    </row>
    <row r="50" spans="1:2" s="6" customFormat="1" ht="15.6" x14ac:dyDescent="0.3">
      <c r="A50" s="11" t="s">
        <v>97</v>
      </c>
      <c r="B50" s="12" t="s">
        <v>98</v>
      </c>
    </row>
    <row r="51" spans="1:2" s="6" customFormat="1" ht="15.6" x14ac:dyDescent="0.3">
      <c r="A51" s="11" t="s">
        <v>467</v>
      </c>
      <c r="B51" s="12" t="s">
        <v>68</v>
      </c>
    </row>
    <row r="52" spans="1:2" s="6" customFormat="1" ht="15.6" x14ac:dyDescent="0.3">
      <c r="A52" s="10" t="s">
        <v>99</v>
      </c>
      <c r="B52" s="13" t="s">
        <v>100</v>
      </c>
    </row>
    <row r="53" spans="1:2" s="6" customFormat="1" ht="15.6" x14ac:dyDescent="0.3">
      <c r="A53" s="11" t="s">
        <v>101</v>
      </c>
      <c r="B53" s="12" t="s">
        <v>102</v>
      </c>
    </row>
    <row r="54" spans="1:2" s="6" customFormat="1" ht="15.6" x14ac:dyDescent="0.3">
      <c r="A54" s="11" t="s">
        <v>103</v>
      </c>
      <c r="B54" s="12" t="s">
        <v>104</v>
      </c>
    </row>
    <row r="55" spans="1:2" s="6" customFormat="1" ht="15.6" x14ac:dyDescent="0.3">
      <c r="A55" s="11" t="s">
        <v>105</v>
      </c>
      <c r="B55" s="12" t="s">
        <v>106</v>
      </c>
    </row>
    <row r="56" spans="1:2" s="6" customFormat="1" ht="15.6" x14ac:dyDescent="0.3">
      <c r="A56" s="11" t="s">
        <v>107</v>
      </c>
      <c r="B56" s="12" t="s">
        <v>108</v>
      </c>
    </row>
    <row r="57" spans="1:2" s="6" customFormat="1" ht="15.6" x14ac:dyDescent="0.3">
      <c r="A57" s="11" t="s">
        <v>109</v>
      </c>
      <c r="B57" s="12" t="s">
        <v>110</v>
      </c>
    </row>
    <row r="58" spans="1:2" s="6" customFormat="1" ht="15.6" x14ac:dyDescent="0.3">
      <c r="A58" s="11" t="s">
        <v>111</v>
      </c>
      <c r="B58" s="12" t="s">
        <v>112</v>
      </c>
    </row>
    <row r="59" spans="1:2" s="6" customFormat="1" ht="15.6" x14ac:dyDescent="0.3">
      <c r="A59" s="11" t="s">
        <v>113</v>
      </c>
      <c r="B59" s="12" t="s">
        <v>114</v>
      </c>
    </row>
    <row r="60" spans="1:2" s="6" customFormat="1" ht="15.6" x14ac:dyDescent="0.3">
      <c r="A60" s="11" t="s">
        <v>115</v>
      </c>
      <c r="B60" s="12" t="s">
        <v>116</v>
      </c>
    </row>
    <row r="61" spans="1:2" s="6" customFormat="1" ht="15.6" x14ac:dyDescent="0.3">
      <c r="A61" s="11" t="s">
        <v>117</v>
      </c>
      <c r="B61" s="12" t="s">
        <v>118</v>
      </c>
    </row>
    <row r="62" spans="1:2" s="6" customFormat="1" ht="15.6" x14ac:dyDescent="0.3">
      <c r="A62" s="11" t="s">
        <v>119</v>
      </c>
      <c r="B62" s="12" t="s">
        <v>120</v>
      </c>
    </row>
    <row r="63" spans="1:2" s="6" customFormat="1" ht="15.6" x14ac:dyDescent="0.3">
      <c r="A63" s="11" t="s">
        <v>121</v>
      </c>
      <c r="B63" s="12" t="s">
        <v>122</v>
      </c>
    </row>
    <row r="64" spans="1:2" s="6" customFormat="1" ht="15.6" x14ac:dyDescent="0.3">
      <c r="A64" s="11" t="s">
        <v>123</v>
      </c>
      <c r="B64" s="12" t="s">
        <v>124</v>
      </c>
    </row>
    <row r="65" spans="1:2" s="6" customFormat="1" ht="15.6" x14ac:dyDescent="0.3">
      <c r="A65" s="11" t="s">
        <v>125</v>
      </c>
      <c r="B65" s="12" t="s">
        <v>126</v>
      </c>
    </row>
    <row r="66" spans="1:2" s="6" customFormat="1" ht="15.6" x14ac:dyDescent="0.3">
      <c r="A66" s="11" t="s">
        <v>127</v>
      </c>
      <c r="B66" s="12" t="s">
        <v>128</v>
      </c>
    </row>
    <row r="67" spans="1:2" s="6" customFormat="1" ht="15.6" x14ac:dyDescent="0.3">
      <c r="A67" s="11" t="s">
        <v>129</v>
      </c>
      <c r="B67" s="12" t="s">
        <v>130</v>
      </c>
    </row>
    <row r="68" spans="1:2" s="6" customFormat="1" ht="15.6" x14ac:dyDescent="0.3">
      <c r="A68" s="11" t="s">
        <v>131</v>
      </c>
      <c r="B68" s="12" t="s">
        <v>132</v>
      </c>
    </row>
    <row r="69" spans="1:2" s="6" customFormat="1" ht="15.6" x14ac:dyDescent="0.3">
      <c r="A69" s="11" t="s">
        <v>133</v>
      </c>
      <c r="B69" s="12" t="s">
        <v>134</v>
      </c>
    </row>
    <row r="70" spans="1:2" s="6" customFormat="1" ht="15.6" x14ac:dyDescent="0.3">
      <c r="A70" s="11" t="s">
        <v>135</v>
      </c>
      <c r="B70" s="12" t="s">
        <v>136</v>
      </c>
    </row>
    <row r="71" spans="1:2" s="6" customFormat="1" ht="15.6" x14ac:dyDescent="0.3">
      <c r="A71" s="11" t="s">
        <v>137</v>
      </c>
      <c r="B71" s="12" t="s">
        <v>138</v>
      </c>
    </row>
    <row r="72" spans="1:2" s="6" customFormat="1" ht="15.6" x14ac:dyDescent="0.3">
      <c r="A72" s="11" t="s">
        <v>139</v>
      </c>
      <c r="B72" s="12" t="s">
        <v>140</v>
      </c>
    </row>
    <row r="73" spans="1:2" s="6" customFormat="1" ht="15.6" x14ac:dyDescent="0.3">
      <c r="A73" s="11" t="s">
        <v>141</v>
      </c>
      <c r="B73" s="12" t="s">
        <v>100</v>
      </c>
    </row>
    <row r="74" spans="1:2" s="6" customFormat="1" ht="15.6" x14ac:dyDescent="0.3">
      <c r="A74" s="10" t="s">
        <v>142</v>
      </c>
      <c r="B74" s="13" t="s">
        <v>143</v>
      </c>
    </row>
    <row r="75" spans="1:2" s="6" customFormat="1" ht="15.6" x14ac:dyDescent="0.3">
      <c r="A75" s="11" t="s">
        <v>144</v>
      </c>
      <c r="B75" s="12" t="s">
        <v>145</v>
      </c>
    </row>
    <row r="76" spans="1:2" s="6" customFormat="1" ht="15.6" x14ac:dyDescent="0.3">
      <c r="A76" s="11" t="s">
        <v>146</v>
      </c>
      <c r="B76" s="12" t="s">
        <v>147</v>
      </c>
    </row>
    <row r="77" spans="1:2" s="6" customFormat="1" ht="15.6" x14ac:dyDescent="0.3">
      <c r="A77" s="11" t="s">
        <v>148</v>
      </c>
      <c r="B77" s="12" t="s">
        <v>149</v>
      </c>
    </row>
    <row r="78" spans="1:2" s="6" customFormat="1" ht="15.6" x14ac:dyDescent="0.3">
      <c r="A78" s="11" t="s">
        <v>150</v>
      </c>
      <c r="B78" s="12" t="s">
        <v>151</v>
      </c>
    </row>
    <row r="79" spans="1:2" s="6" customFormat="1" ht="15.6" x14ac:dyDescent="0.3">
      <c r="A79" s="11" t="s">
        <v>152</v>
      </c>
      <c r="B79" s="12" t="s">
        <v>153</v>
      </c>
    </row>
    <row r="80" spans="1:2" s="6" customFormat="1" ht="15.6" x14ac:dyDescent="0.3">
      <c r="A80" s="11" t="s">
        <v>154</v>
      </c>
      <c r="B80" s="12" t="s">
        <v>155</v>
      </c>
    </row>
    <row r="81" spans="1:2" s="6" customFormat="1" ht="15.6" x14ac:dyDescent="0.3">
      <c r="A81" s="11" t="s">
        <v>156</v>
      </c>
      <c r="B81" s="12" t="s">
        <v>157</v>
      </c>
    </row>
    <row r="82" spans="1:2" s="6" customFormat="1" ht="15.6" x14ac:dyDescent="0.3">
      <c r="A82" s="11" t="s">
        <v>158</v>
      </c>
      <c r="B82" s="12" t="s">
        <v>159</v>
      </c>
    </row>
    <row r="83" spans="1:2" s="6" customFormat="1" ht="15.6" x14ac:dyDescent="0.3">
      <c r="A83" s="11" t="s">
        <v>160</v>
      </c>
      <c r="B83" s="12" t="s">
        <v>161</v>
      </c>
    </row>
    <row r="84" spans="1:2" s="6" customFormat="1" ht="15.6" x14ac:dyDescent="0.3">
      <c r="A84" s="11" t="s">
        <v>162</v>
      </c>
      <c r="B84" s="12" t="s">
        <v>163</v>
      </c>
    </row>
    <row r="85" spans="1:2" s="6" customFormat="1" ht="15.6" x14ac:dyDescent="0.3">
      <c r="A85" s="11" t="s">
        <v>164</v>
      </c>
      <c r="B85" s="12" t="s">
        <v>165</v>
      </c>
    </row>
    <row r="86" spans="1:2" s="6" customFormat="1" ht="15.6" x14ac:dyDescent="0.3">
      <c r="A86" s="11" t="s">
        <v>166</v>
      </c>
      <c r="B86" s="12" t="s">
        <v>167</v>
      </c>
    </row>
    <row r="87" spans="1:2" s="6" customFormat="1" ht="15.6" x14ac:dyDescent="0.3">
      <c r="A87" s="11" t="s">
        <v>168</v>
      </c>
      <c r="B87" s="12" t="s">
        <v>169</v>
      </c>
    </row>
    <row r="88" spans="1:2" s="6" customFormat="1" ht="15.6" x14ac:dyDescent="0.3">
      <c r="A88" s="11" t="s">
        <v>170</v>
      </c>
      <c r="B88" s="12" t="s">
        <v>171</v>
      </c>
    </row>
    <row r="89" spans="1:2" s="6" customFormat="1" ht="15.6" x14ac:dyDescent="0.3">
      <c r="A89" s="14" t="s">
        <v>172</v>
      </c>
      <c r="B89" s="12" t="s">
        <v>143</v>
      </c>
    </row>
    <row r="90" spans="1:2" s="6" customFormat="1" ht="15.6" x14ac:dyDescent="0.3">
      <c r="A90" s="15" t="s">
        <v>173</v>
      </c>
      <c r="B90" s="16" t="s">
        <v>174</v>
      </c>
    </row>
    <row r="91" spans="1:2" s="6" customFormat="1" ht="15.6" x14ac:dyDescent="0.3">
      <c r="A91" s="17" t="s">
        <v>175</v>
      </c>
      <c r="B91" s="12" t="s">
        <v>176</v>
      </c>
    </row>
    <row r="92" spans="1:2" s="6" customFormat="1" ht="15.6" x14ac:dyDescent="0.3">
      <c r="A92" s="17" t="s">
        <v>177</v>
      </c>
      <c r="B92" s="12" t="s">
        <v>178</v>
      </c>
    </row>
    <row r="93" spans="1:2" s="6" customFormat="1" ht="15.6" x14ac:dyDescent="0.3">
      <c r="A93" s="17" t="s">
        <v>179</v>
      </c>
      <c r="B93" s="12" t="s">
        <v>180</v>
      </c>
    </row>
    <row r="94" spans="1:2" s="6" customFormat="1" ht="15.6" x14ac:dyDescent="0.3">
      <c r="A94" s="17" t="s">
        <v>181</v>
      </c>
      <c r="B94" s="12" t="s">
        <v>182</v>
      </c>
    </row>
    <row r="95" spans="1:2" s="6" customFormat="1" ht="15.6" x14ac:dyDescent="0.3">
      <c r="A95" s="17" t="s">
        <v>183</v>
      </c>
      <c r="B95" s="12" t="s">
        <v>184</v>
      </c>
    </row>
    <row r="96" spans="1:2" s="6" customFormat="1" ht="15.6" x14ac:dyDescent="0.3">
      <c r="A96" s="17" t="s">
        <v>185</v>
      </c>
      <c r="B96" s="12" t="s">
        <v>186</v>
      </c>
    </row>
    <row r="97" spans="1:2" s="6" customFormat="1" ht="15.6" x14ac:dyDescent="0.3">
      <c r="A97" s="17" t="s">
        <v>187</v>
      </c>
      <c r="B97" s="12" t="s">
        <v>188</v>
      </c>
    </row>
    <row r="98" spans="1:2" s="6" customFormat="1" ht="15.6" x14ac:dyDescent="0.3">
      <c r="A98" s="17" t="s">
        <v>189</v>
      </c>
      <c r="B98" s="12" t="s">
        <v>190</v>
      </c>
    </row>
    <row r="99" spans="1:2" s="6" customFormat="1" ht="15.6" x14ac:dyDescent="0.3">
      <c r="A99" s="17" t="s">
        <v>191</v>
      </c>
      <c r="B99" s="12" t="s">
        <v>192</v>
      </c>
    </row>
    <row r="100" spans="1:2" s="6" customFormat="1" ht="15.6" x14ac:dyDescent="0.3">
      <c r="A100" s="17" t="s">
        <v>193</v>
      </c>
      <c r="B100" s="12" t="s">
        <v>194</v>
      </c>
    </row>
    <row r="101" spans="1:2" s="6" customFormat="1" ht="15.6" x14ac:dyDescent="0.3">
      <c r="A101" s="17" t="s">
        <v>195</v>
      </c>
      <c r="B101" s="12" t="s">
        <v>196</v>
      </c>
    </row>
    <row r="102" spans="1:2" s="6" customFormat="1" ht="15.6" x14ac:dyDescent="0.3">
      <c r="A102" s="17" t="s">
        <v>197</v>
      </c>
      <c r="B102" s="12" t="s">
        <v>198</v>
      </c>
    </row>
    <row r="103" spans="1:2" s="6" customFormat="1" ht="15.6" x14ac:dyDescent="0.3">
      <c r="A103" s="17" t="s">
        <v>199</v>
      </c>
      <c r="B103" s="12" t="s">
        <v>200</v>
      </c>
    </row>
    <row r="104" spans="1:2" s="6" customFormat="1" ht="15.6" x14ac:dyDescent="0.3">
      <c r="A104" s="17" t="s">
        <v>201</v>
      </c>
      <c r="B104" s="12" t="s">
        <v>202</v>
      </c>
    </row>
    <row r="105" spans="1:2" s="6" customFormat="1" ht="15.6" x14ac:dyDescent="0.3">
      <c r="A105" s="17" t="s">
        <v>203</v>
      </c>
      <c r="B105" s="12" t="s">
        <v>204</v>
      </c>
    </row>
    <row r="106" spans="1:2" s="6" customFormat="1" ht="15.6" x14ac:dyDescent="0.3">
      <c r="A106" s="17" t="s">
        <v>205</v>
      </c>
      <c r="B106" s="12" t="s">
        <v>206</v>
      </c>
    </row>
    <row r="107" spans="1:2" s="6" customFormat="1" ht="15.6" x14ac:dyDescent="0.3">
      <c r="A107" s="17" t="s">
        <v>207</v>
      </c>
      <c r="B107" s="12" t="s">
        <v>208</v>
      </c>
    </row>
    <row r="108" spans="1:2" s="6" customFormat="1" ht="15.6" x14ac:dyDescent="0.3">
      <c r="A108" s="17" t="s">
        <v>209</v>
      </c>
      <c r="B108" s="18" t="s">
        <v>174</v>
      </c>
    </row>
    <row r="109" spans="1:2" s="6" customFormat="1" ht="15.6" x14ac:dyDescent="0.3">
      <c r="A109" s="10" t="s">
        <v>210</v>
      </c>
      <c r="B109" s="13" t="s">
        <v>211</v>
      </c>
    </row>
    <row r="110" spans="1:2" s="6" customFormat="1" ht="15.6" x14ac:dyDescent="0.3">
      <c r="A110" s="11" t="s">
        <v>212</v>
      </c>
      <c r="B110" s="12" t="s">
        <v>213</v>
      </c>
    </row>
    <row r="111" spans="1:2" s="6" customFormat="1" ht="15.6" x14ac:dyDescent="0.3">
      <c r="A111" s="11" t="s">
        <v>214</v>
      </c>
      <c r="B111" s="12" t="s">
        <v>215</v>
      </c>
    </row>
    <row r="112" spans="1:2" s="6" customFormat="1" ht="15.6" x14ac:dyDescent="0.3">
      <c r="A112" s="11" t="s">
        <v>216</v>
      </c>
      <c r="B112" s="12" t="s">
        <v>217</v>
      </c>
    </row>
    <row r="113" spans="1:2" s="6" customFormat="1" ht="15.6" x14ac:dyDescent="0.3">
      <c r="A113" s="11" t="s">
        <v>218</v>
      </c>
      <c r="B113" s="12" t="s">
        <v>219</v>
      </c>
    </row>
    <row r="114" spans="1:2" s="6" customFormat="1" ht="15.6" x14ac:dyDescent="0.3">
      <c r="A114" s="11" t="s">
        <v>220</v>
      </c>
      <c r="B114" s="12" t="s">
        <v>221</v>
      </c>
    </row>
    <row r="115" spans="1:2" s="6" customFormat="1" ht="15.6" x14ac:dyDescent="0.3">
      <c r="A115" s="11" t="s">
        <v>222</v>
      </c>
      <c r="B115" s="12" t="s">
        <v>223</v>
      </c>
    </row>
    <row r="116" spans="1:2" s="6" customFormat="1" ht="15.6" x14ac:dyDescent="0.3">
      <c r="A116" s="11" t="s">
        <v>224</v>
      </c>
      <c r="B116" s="12" t="s">
        <v>225</v>
      </c>
    </row>
    <row r="117" spans="1:2" s="6" customFormat="1" ht="15.6" x14ac:dyDescent="0.3">
      <c r="A117" s="11" t="s">
        <v>226</v>
      </c>
      <c r="B117" s="12" t="s">
        <v>227</v>
      </c>
    </row>
    <row r="118" spans="1:2" s="6" customFormat="1" ht="15.6" x14ac:dyDescent="0.3">
      <c r="A118" s="11" t="s">
        <v>228</v>
      </c>
      <c r="B118" s="12" t="s">
        <v>229</v>
      </c>
    </row>
    <row r="119" spans="1:2" s="6" customFormat="1" ht="15.6" x14ac:dyDescent="0.3">
      <c r="A119" s="11" t="s">
        <v>230</v>
      </c>
      <c r="B119" s="12" t="s">
        <v>231</v>
      </c>
    </row>
    <row r="120" spans="1:2" s="6" customFormat="1" ht="15.6" x14ac:dyDescent="0.3">
      <c r="A120" s="11" t="s">
        <v>232</v>
      </c>
      <c r="B120" s="12" t="s">
        <v>233</v>
      </c>
    </row>
    <row r="121" spans="1:2" s="6" customFormat="1" ht="15.6" x14ac:dyDescent="0.3">
      <c r="A121" s="11" t="s">
        <v>234</v>
      </c>
      <c r="B121" s="12" t="s">
        <v>211</v>
      </c>
    </row>
    <row r="122" spans="1:2" s="6" customFormat="1" ht="15.6" x14ac:dyDescent="0.3">
      <c r="A122" s="10" t="s">
        <v>235</v>
      </c>
      <c r="B122" s="13" t="s">
        <v>236</v>
      </c>
    </row>
    <row r="123" spans="1:2" s="6" customFormat="1" ht="15.6" x14ac:dyDescent="0.3">
      <c r="A123" s="11" t="s">
        <v>237</v>
      </c>
      <c r="B123" s="12" t="s">
        <v>238</v>
      </c>
    </row>
    <row r="124" spans="1:2" s="6" customFormat="1" ht="15.6" x14ac:dyDescent="0.3">
      <c r="A124" s="11" t="s">
        <v>239</v>
      </c>
      <c r="B124" s="12" t="s">
        <v>240</v>
      </c>
    </row>
    <row r="125" spans="1:2" s="6" customFormat="1" ht="15.6" x14ac:dyDescent="0.3">
      <c r="A125" s="11" t="s">
        <v>241</v>
      </c>
      <c r="B125" s="12" t="s">
        <v>242</v>
      </c>
    </row>
    <row r="126" spans="1:2" s="6" customFormat="1" ht="15.6" x14ac:dyDescent="0.3">
      <c r="A126" s="11" t="s">
        <v>243</v>
      </c>
      <c r="B126" s="12" t="s">
        <v>244</v>
      </c>
    </row>
    <row r="127" spans="1:2" s="6" customFormat="1" ht="15.6" x14ac:dyDescent="0.3">
      <c r="A127" s="11" t="s">
        <v>245</v>
      </c>
      <c r="B127" s="12" t="s">
        <v>246</v>
      </c>
    </row>
    <row r="128" spans="1:2" s="6" customFormat="1" ht="15.6" x14ac:dyDescent="0.3">
      <c r="A128" s="11" t="s">
        <v>247</v>
      </c>
      <c r="B128" s="12" t="s">
        <v>248</v>
      </c>
    </row>
    <row r="129" spans="1:2" s="6" customFormat="1" ht="15.6" x14ac:dyDescent="0.3">
      <c r="A129" s="11" t="s">
        <v>249</v>
      </c>
      <c r="B129" s="12" t="s">
        <v>236</v>
      </c>
    </row>
    <row r="130" spans="1:2" s="6" customFormat="1" ht="15.6" x14ac:dyDescent="0.3">
      <c r="A130" s="10" t="s">
        <v>250</v>
      </c>
      <c r="B130" s="13" t="s">
        <v>251</v>
      </c>
    </row>
    <row r="131" spans="1:2" s="6" customFormat="1" ht="15.6" x14ac:dyDescent="0.3">
      <c r="A131" s="11" t="s">
        <v>252</v>
      </c>
      <c r="B131" s="12" t="s">
        <v>253</v>
      </c>
    </row>
    <row r="132" spans="1:2" s="6" customFormat="1" ht="15.6" x14ac:dyDescent="0.3">
      <c r="A132" s="11" t="s">
        <v>254</v>
      </c>
      <c r="B132" s="12" t="s">
        <v>255</v>
      </c>
    </row>
    <row r="133" spans="1:2" s="6" customFormat="1" ht="15.6" x14ac:dyDescent="0.3">
      <c r="A133" s="11" t="s">
        <v>256</v>
      </c>
      <c r="B133" s="12" t="s">
        <v>257</v>
      </c>
    </row>
    <row r="134" spans="1:2" s="6" customFormat="1" ht="15.6" x14ac:dyDescent="0.3">
      <c r="A134" s="11" t="s">
        <v>258</v>
      </c>
      <c r="B134" s="12" t="s">
        <v>259</v>
      </c>
    </row>
    <row r="135" spans="1:2" s="6" customFormat="1" ht="15.6" x14ac:dyDescent="0.3">
      <c r="A135" s="11" t="s">
        <v>260</v>
      </c>
      <c r="B135" s="12" t="s">
        <v>261</v>
      </c>
    </row>
    <row r="136" spans="1:2" s="6" customFormat="1" ht="15.6" x14ac:dyDescent="0.3">
      <c r="A136" s="11" t="s">
        <v>262</v>
      </c>
      <c r="B136" s="12" t="s">
        <v>263</v>
      </c>
    </row>
    <row r="137" spans="1:2" s="6" customFormat="1" ht="15.6" x14ac:dyDescent="0.3">
      <c r="A137" s="11" t="s">
        <v>264</v>
      </c>
      <c r="B137" s="12" t="s">
        <v>265</v>
      </c>
    </row>
    <row r="138" spans="1:2" s="6" customFormat="1" ht="15.6" x14ac:dyDescent="0.3">
      <c r="A138" s="11" t="s">
        <v>266</v>
      </c>
      <c r="B138" s="12" t="s">
        <v>267</v>
      </c>
    </row>
    <row r="139" spans="1:2" s="6" customFormat="1" ht="15.6" x14ac:dyDescent="0.3">
      <c r="A139" s="11" t="s">
        <v>268</v>
      </c>
      <c r="B139" s="12" t="s">
        <v>269</v>
      </c>
    </row>
    <row r="140" spans="1:2" s="6" customFormat="1" ht="15.6" x14ac:dyDescent="0.3">
      <c r="A140" s="11" t="s">
        <v>270</v>
      </c>
      <c r="B140" s="12" t="s">
        <v>271</v>
      </c>
    </row>
    <row r="141" spans="1:2" s="6" customFormat="1" ht="15.6" x14ac:dyDescent="0.3">
      <c r="A141" s="11" t="s">
        <v>272</v>
      </c>
      <c r="B141" s="12" t="s">
        <v>273</v>
      </c>
    </row>
    <row r="142" spans="1:2" s="6" customFormat="1" ht="15.6" x14ac:dyDescent="0.3">
      <c r="A142" s="11" t="s">
        <v>274</v>
      </c>
      <c r="B142" s="12" t="s">
        <v>251</v>
      </c>
    </row>
    <row r="143" spans="1:2" s="6" customFormat="1" ht="15.6" x14ac:dyDescent="0.3">
      <c r="A143" s="10" t="s">
        <v>275</v>
      </c>
      <c r="B143" s="13" t="s">
        <v>276</v>
      </c>
    </row>
    <row r="144" spans="1:2" s="6" customFormat="1" ht="15.6" x14ac:dyDescent="0.3">
      <c r="A144" s="11" t="s">
        <v>277</v>
      </c>
      <c r="B144" s="12" t="s">
        <v>278</v>
      </c>
    </row>
    <row r="145" spans="1:2" s="6" customFormat="1" ht="15.6" x14ac:dyDescent="0.3">
      <c r="A145" s="11" t="s">
        <v>279</v>
      </c>
      <c r="B145" s="12" t="s">
        <v>280</v>
      </c>
    </row>
    <row r="146" spans="1:2" s="6" customFormat="1" ht="15.6" x14ac:dyDescent="0.3">
      <c r="A146" s="11" t="s">
        <v>281</v>
      </c>
      <c r="B146" s="12" t="s">
        <v>282</v>
      </c>
    </row>
    <row r="147" spans="1:2" s="6" customFormat="1" ht="15.6" x14ac:dyDescent="0.3">
      <c r="A147" s="11" t="s">
        <v>283</v>
      </c>
      <c r="B147" s="12" t="s">
        <v>284</v>
      </c>
    </row>
    <row r="148" spans="1:2" s="6" customFormat="1" ht="15.6" x14ac:dyDescent="0.3">
      <c r="A148" s="11" t="s">
        <v>285</v>
      </c>
      <c r="B148" s="12" t="s">
        <v>286</v>
      </c>
    </row>
    <row r="149" spans="1:2" s="6" customFormat="1" ht="15.6" x14ac:dyDescent="0.3">
      <c r="A149" s="11" t="s">
        <v>287</v>
      </c>
      <c r="B149" s="12" t="s">
        <v>276</v>
      </c>
    </row>
    <row r="150" spans="1:2" s="6" customFormat="1" ht="15.6" x14ac:dyDescent="0.3">
      <c r="A150" s="10" t="s">
        <v>288</v>
      </c>
      <c r="B150" s="13" t="s">
        <v>289</v>
      </c>
    </row>
    <row r="151" spans="1:2" s="6" customFormat="1" ht="15.6" x14ac:dyDescent="0.3">
      <c r="A151" s="11" t="s">
        <v>290</v>
      </c>
      <c r="B151" s="12" t="s">
        <v>291</v>
      </c>
    </row>
    <row r="152" spans="1:2" s="6" customFormat="1" ht="15.6" x14ac:dyDescent="0.3">
      <c r="A152" s="11" t="s">
        <v>292</v>
      </c>
      <c r="B152" s="12" t="s">
        <v>293</v>
      </c>
    </row>
    <row r="153" spans="1:2" s="6" customFormat="1" ht="15.6" x14ac:dyDescent="0.3">
      <c r="A153" s="11" t="s">
        <v>294</v>
      </c>
      <c r="B153" s="12" t="s">
        <v>295</v>
      </c>
    </row>
    <row r="154" spans="1:2" s="6" customFormat="1" ht="15.6" x14ac:dyDescent="0.3">
      <c r="A154" s="11" t="s">
        <v>296</v>
      </c>
      <c r="B154" s="12" t="s">
        <v>297</v>
      </c>
    </row>
    <row r="155" spans="1:2" s="6" customFormat="1" ht="15.6" x14ac:dyDescent="0.3">
      <c r="A155" s="11" t="s">
        <v>298</v>
      </c>
      <c r="B155" s="12" t="s">
        <v>299</v>
      </c>
    </row>
    <row r="156" spans="1:2" s="6" customFormat="1" ht="15.6" x14ac:dyDescent="0.3">
      <c r="A156" s="11" t="s">
        <v>300</v>
      </c>
      <c r="B156" s="12" t="s">
        <v>301</v>
      </c>
    </row>
    <row r="157" spans="1:2" s="6" customFormat="1" ht="15.6" x14ac:dyDescent="0.3">
      <c r="A157" s="11" t="s">
        <v>302</v>
      </c>
      <c r="B157" s="12" t="s">
        <v>303</v>
      </c>
    </row>
    <row r="158" spans="1:2" s="6" customFormat="1" ht="15.6" x14ac:dyDescent="0.3">
      <c r="A158" s="11" t="s">
        <v>304</v>
      </c>
      <c r="B158" s="12" t="s">
        <v>305</v>
      </c>
    </row>
    <row r="159" spans="1:2" s="6" customFormat="1" ht="15.6" x14ac:dyDescent="0.3">
      <c r="A159" s="11" t="s">
        <v>306</v>
      </c>
      <c r="B159" s="12" t="s">
        <v>307</v>
      </c>
    </row>
    <row r="160" spans="1:2" s="6" customFormat="1" ht="15.6" x14ac:dyDescent="0.3">
      <c r="A160" s="11" t="s">
        <v>308</v>
      </c>
      <c r="B160" s="12" t="s">
        <v>309</v>
      </c>
    </row>
    <row r="161" spans="1:2" s="6" customFormat="1" ht="15.6" x14ac:dyDescent="0.3">
      <c r="A161" s="11" t="s">
        <v>310</v>
      </c>
      <c r="B161" s="12" t="s">
        <v>311</v>
      </c>
    </row>
    <row r="162" spans="1:2" s="6" customFormat="1" ht="15.6" x14ac:dyDescent="0.3">
      <c r="A162" s="11" t="s">
        <v>312</v>
      </c>
      <c r="B162" s="12" t="s">
        <v>313</v>
      </c>
    </row>
    <row r="163" spans="1:2" s="6" customFormat="1" ht="15.6" x14ac:dyDescent="0.3">
      <c r="A163" s="11" t="s">
        <v>314</v>
      </c>
      <c r="B163" s="12" t="s">
        <v>315</v>
      </c>
    </row>
    <row r="164" spans="1:2" s="6" customFormat="1" ht="15.6" x14ac:dyDescent="0.3">
      <c r="A164" s="11" t="s">
        <v>316</v>
      </c>
      <c r="B164" s="12" t="s">
        <v>317</v>
      </c>
    </row>
    <row r="165" spans="1:2" s="6" customFormat="1" ht="15.6" x14ac:dyDescent="0.3">
      <c r="A165" s="11" t="s">
        <v>318</v>
      </c>
      <c r="B165" s="12" t="s">
        <v>319</v>
      </c>
    </row>
    <row r="166" spans="1:2" s="6" customFormat="1" ht="15.6" x14ac:dyDescent="0.3">
      <c r="A166" s="11" t="s">
        <v>320</v>
      </c>
      <c r="B166" s="12" t="s">
        <v>289</v>
      </c>
    </row>
    <row r="167" spans="1:2" s="6" customFormat="1" ht="15.6" x14ac:dyDescent="0.3">
      <c r="A167" s="10" t="s">
        <v>321</v>
      </c>
      <c r="B167" s="13" t="s">
        <v>322</v>
      </c>
    </row>
    <row r="168" spans="1:2" s="6" customFormat="1" ht="15.6" x14ac:dyDescent="0.3">
      <c r="A168" s="11" t="s">
        <v>323</v>
      </c>
      <c r="B168" s="12" t="s">
        <v>324</v>
      </c>
    </row>
    <row r="169" spans="1:2" s="6" customFormat="1" ht="15.6" x14ac:dyDescent="0.3">
      <c r="A169" s="11" t="s">
        <v>325</v>
      </c>
      <c r="B169" s="12" t="s">
        <v>326</v>
      </c>
    </row>
    <row r="170" spans="1:2" s="6" customFormat="1" ht="15.6" x14ac:dyDescent="0.3">
      <c r="A170" s="11" t="s">
        <v>327</v>
      </c>
      <c r="B170" s="12" t="s">
        <v>328</v>
      </c>
    </row>
    <row r="171" spans="1:2" s="6" customFormat="1" ht="15.6" x14ac:dyDescent="0.3">
      <c r="A171" s="11" t="s">
        <v>329</v>
      </c>
      <c r="B171" s="12" t="s">
        <v>330</v>
      </c>
    </row>
    <row r="172" spans="1:2" s="6" customFormat="1" ht="15.6" x14ac:dyDescent="0.3">
      <c r="A172" s="11" t="s">
        <v>331</v>
      </c>
      <c r="B172" s="12" t="s">
        <v>332</v>
      </c>
    </row>
    <row r="173" spans="1:2" s="6" customFormat="1" ht="15.6" x14ac:dyDescent="0.3">
      <c r="A173" s="11" t="s">
        <v>333</v>
      </c>
      <c r="B173" s="12" t="s">
        <v>334</v>
      </c>
    </row>
    <row r="174" spans="1:2" s="6" customFormat="1" ht="15.6" x14ac:dyDescent="0.3">
      <c r="A174" s="11" t="s">
        <v>335</v>
      </c>
      <c r="B174" s="12" t="s">
        <v>336</v>
      </c>
    </row>
    <row r="175" spans="1:2" s="6" customFormat="1" ht="15.6" x14ac:dyDescent="0.3">
      <c r="A175" s="11" t="s">
        <v>337</v>
      </c>
      <c r="B175" s="12" t="s">
        <v>338</v>
      </c>
    </row>
    <row r="176" spans="1:2" s="6" customFormat="1" ht="15.6" x14ac:dyDescent="0.3">
      <c r="A176" s="11" t="s">
        <v>339</v>
      </c>
      <c r="B176" s="12" t="s">
        <v>340</v>
      </c>
    </row>
    <row r="177" spans="1:2" s="6" customFormat="1" ht="15.6" x14ac:dyDescent="0.3">
      <c r="A177" s="11" t="s">
        <v>341</v>
      </c>
      <c r="B177" s="12" t="s">
        <v>342</v>
      </c>
    </row>
    <row r="178" spans="1:2" s="6" customFormat="1" ht="15.6" x14ac:dyDescent="0.3">
      <c r="A178" s="11" t="s">
        <v>343</v>
      </c>
      <c r="B178" s="12" t="s">
        <v>344</v>
      </c>
    </row>
    <row r="179" spans="1:2" s="6" customFormat="1" ht="15.6" x14ac:dyDescent="0.3">
      <c r="A179" s="11" t="s">
        <v>345</v>
      </c>
      <c r="B179" s="12" t="s">
        <v>346</v>
      </c>
    </row>
    <row r="180" spans="1:2" s="6" customFormat="1" ht="15.6" x14ac:dyDescent="0.3">
      <c r="A180" s="11" t="s">
        <v>347</v>
      </c>
      <c r="B180" s="12" t="s">
        <v>348</v>
      </c>
    </row>
    <row r="181" spans="1:2" s="6" customFormat="1" ht="15.6" x14ac:dyDescent="0.3">
      <c r="A181" s="11" t="s">
        <v>349</v>
      </c>
      <c r="B181" s="12" t="s">
        <v>350</v>
      </c>
    </row>
    <row r="182" spans="1:2" s="6" customFormat="1" ht="15.6" x14ac:dyDescent="0.3">
      <c r="A182" s="11" t="s">
        <v>351</v>
      </c>
      <c r="B182" s="12" t="s">
        <v>352</v>
      </c>
    </row>
    <row r="183" spans="1:2" s="6" customFormat="1" ht="15.6" x14ac:dyDescent="0.3">
      <c r="A183" s="11" t="s">
        <v>353</v>
      </c>
      <c r="B183" s="12" t="s">
        <v>322</v>
      </c>
    </row>
    <row r="184" spans="1:2" s="6" customFormat="1" ht="15.6" x14ac:dyDescent="0.3">
      <c r="A184" s="10" t="s">
        <v>354</v>
      </c>
      <c r="B184" s="13" t="s">
        <v>355</v>
      </c>
    </row>
    <row r="185" spans="1:2" s="6" customFormat="1" ht="15.6" x14ac:dyDescent="0.3">
      <c r="A185" s="11" t="s">
        <v>356</v>
      </c>
      <c r="B185" s="12" t="s">
        <v>357</v>
      </c>
    </row>
    <row r="186" spans="1:2" s="6" customFormat="1" ht="15.6" x14ac:dyDescent="0.3">
      <c r="A186" s="11" t="s">
        <v>358</v>
      </c>
      <c r="B186" s="12" t="s">
        <v>359</v>
      </c>
    </row>
    <row r="187" spans="1:2" s="6" customFormat="1" ht="15.6" x14ac:dyDescent="0.3">
      <c r="A187" s="11" t="s">
        <v>360</v>
      </c>
      <c r="B187" s="12" t="s">
        <v>361</v>
      </c>
    </row>
    <row r="188" spans="1:2" s="6" customFormat="1" ht="15.6" x14ac:dyDescent="0.3">
      <c r="A188" s="11" t="s">
        <v>362</v>
      </c>
      <c r="B188" s="12" t="s">
        <v>363</v>
      </c>
    </row>
    <row r="189" spans="1:2" s="6" customFormat="1" ht="15.6" x14ac:dyDescent="0.3">
      <c r="A189" s="11" t="s">
        <v>364</v>
      </c>
      <c r="B189" s="12" t="s">
        <v>365</v>
      </c>
    </row>
    <row r="190" spans="1:2" s="6" customFormat="1" ht="15.6" x14ac:dyDescent="0.3">
      <c r="A190" s="11" t="s">
        <v>366</v>
      </c>
      <c r="B190" s="12" t="s">
        <v>355</v>
      </c>
    </row>
    <row r="191" spans="1:2" s="6" customFormat="1" ht="15.6" x14ac:dyDescent="0.3">
      <c r="A191" s="10" t="s">
        <v>367</v>
      </c>
      <c r="B191" s="13" t="s">
        <v>368</v>
      </c>
    </row>
    <row r="192" spans="1:2" s="6" customFormat="1" ht="15.6" x14ac:dyDescent="0.3">
      <c r="A192" s="11" t="s">
        <v>369</v>
      </c>
      <c r="B192" s="12" t="s">
        <v>370</v>
      </c>
    </row>
    <row r="193" spans="1:2" s="6" customFormat="1" ht="15.6" x14ac:dyDescent="0.3">
      <c r="A193" s="11" t="s">
        <v>371</v>
      </c>
      <c r="B193" s="12" t="s">
        <v>372</v>
      </c>
    </row>
    <row r="194" spans="1:2" s="6" customFormat="1" ht="15.6" x14ac:dyDescent="0.3">
      <c r="A194" s="11" t="s">
        <v>373</v>
      </c>
      <c r="B194" s="12" t="s">
        <v>374</v>
      </c>
    </row>
    <row r="195" spans="1:2" s="6" customFormat="1" ht="15.6" x14ac:dyDescent="0.3">
      <c r="A195" s="11" t="s">
        <v>375</v>
      </c>
      <c r="B195" s="12" t="s">
        <v>376</v>
      </c>
    </row>
    <row r="196" spans="1:2" s="6" customFormat="1" ht="15.6" x14ac:dyDescent="0.3">
      <c r="A196" s="11" t="s">
        <v>377</v>
      </c>
      <c r="B196" s="12" t="s">
        <v>378</v>
      </c>
    </row>
    <row r="197" spans="1:2" s="6" customFormat="1" ht="15.6" x14ac:dyDescent="0.3">
      <c r="A197" s="11" t="s">
        <v>379</v>
      </c>
      <c r="B197" s="12" t="s">
        <v>380</v>
      </c>
    </row>
    <row r="198" spans="1:2" s="6" customFormat="1" ht="15.6" x14ac:dyDescent="0.3">
      <c r="A198" s="11" t="s">
        <v>381</v>
      </c>
      <c r="B198" s="12" t="s">
        <v>382</v>
      </c>
    </row>
    <row r="199" spans="1:2" s="6" customFormat="1" ht="15.6" x14ac:dyDescent="0.3">
      <c r="A199" s="11" t="s">
        <v>383</v>
      </c>
      <c r="B199" s="12" t="s">
        <v>384</v>
      </c>
    </row>
    <row r="200" spans="1:2" s="6" customFormat="1" ht="15.6" x14ac:dyDescent="0.3">
      <c r="A200" s="11" t="s">
        <v>385</v>
      </c>
      <c r="B200" s="12" t="s">
        <v>386</v>
      </c>
    </row>
    <row r="201" spans="1:2" s="6" customFormat="1" ht="15.6" x14ac:dyDescent="0.3">
      <c r="A201" s="11" t="s">
        <v>387</v>
      </c>
      <c r="B201" s="12" t="s">
        <v>388</v>
      </c>
    </row>
    <row r="202" spans="1:2" s="6" customFormat="1" ht="15.6" x14ac:dyDescent="0.3">
      <c r="A202" s="11" t="s">
        <v>389</v>
      </c>
      <c r="B202" s="12" t="s">
        <v>390</v>
      </c>
    </row>
    <row r="203" spans="1:2" s="6" customFormat="1" ht="15.6" x14ac:dyDescent="0.3">
      <c r="A203" s="11" t="s">
        <v>391</v>
      </c>
      <c r="B203" s="12" t="s">
        <v>392</v>
      </c>
    </row>
    <row r="204" spans="1:2" s="6" customFormat="1" ht="15.6" x14ac:dyDescent="0.3">
      <c r="A204" s="11" t="s">
        <v>393</v>
      </c>
      <c r="B204" s="12" t="s">
        <v>394</v>
      </c>
    </row>
    <row r="205" spans="1:2" s="6" customFormat="1" ht="15.6" x14ac:dyDescent="0.3">
      <c r="A205" s="11" t="s">
        <v>395</v>
      </c>
      <c r="B205" s="12" t="s">
        <v>396</v>
      </c>
    </row>
    <row r="206" spans="1:2" s="6" customFormat="1" ht="15.6" x14ac:dyDescent="0.3">
      <c r="A206" s="11" t="s">
        <v>397</v>
      </c>
      <c r="B206" s="12" t="s">
        <v>368</v>
      </c>
    </row>
    <row r="207" spans="1:2" s="6" customFormat="1" ht="15.6" x14ac:dyDescent="0.3">
      <c r="A207" s="10" t="s">
        <v>398</v>
      </c>
      <c r="B207" s="13" t="s">
        <v>399</v>
      </c>
    </row>
    <row r="208" spans="1:2" s="6" customFormat="1" ht="15.6" x14ac:dyDescent="0.3">
      <c r="A208" s="11" t="s">
        <v>400</v>
      </c>
      <c r="B208" s="12" t="s">
        <v>401</v>
      </c>
    </row>
    <row r="209" spans="1:3" s="6" customFormat="1" ht="15.6" x14ac:dyDescent="0.3">
      <c r="A209" s="11" t="s">
        <v>402</v>
      </c>
      <c r="B209" s="12" t="s">
        <v>403</v>
      </c>
    </row>
    <row r="210" spans="1:3" s="6" customFormat="1" ht="15.6" x14ac:dyDescent="0.3">
      <c r="A210" s="11" t="s">
        <v>404</v>
      </c>
      <c r="B210" s="12" t="s">
        <v>405</v>
      </c>
    </row>
    <row r="211" spans="1:3" s="6" customFormat="1" ht="15.6" x14ac:dyDescent="0.3">
      <c r="A211" s="11" t="s">
        <v>406</v>
      </c>
      <c r="B211" s="12" t="s">
        <v>407</v>
      </c>
    </row>
    <row r="212" spans="1:3" s="6" customFormat="1" ht="15.6" x14ac:dyDescent="0.3">
      <c r="A212" s="11" t="s">
        <v>408</v>
      </c>
      <c r="B212" s="12" t="s">
        <v>409</v>
      </c>
    </row>
    <row r="213" spans="1:3" s="6" customFormat="1" ht="15.6" x14ac:dyDescent="0.3">
      <c r="A213" s="11" t="s">
        <v>410</v>
      </c>
      <c r="B213" s="12" t="s">
        <v>411</v>
      </c>
    </row>
    <row r="214" spans="1:3" s="6" customFormat="1" ht="15.6" x14ac:dyDescent="0.3">
      <c r="A214" s="11" t="s">
        <v>412</v>
      </c>
      <c r="B214" s="12" t="s">
        <v>413</v>
      </c>
      <c r="C214" s="8"/>
    </row>
    <row r="215" spans="1:3" s="6" customFormat="1" ht="15.6" x14ac:dyDescent="0.3">
      <c r="A215" s="11" t="s">
        <v>414</v>
      </c>
      <c r="B215" s="12" t="s">
        <v>399</v>
      </c>
      <c r="C215" s="8"/>
    </row>
    <row r="216" spans="1:3" s="6" customFormat="1" ht="15.6" x14ac:dyDescent="0.3">
      <c r="A216" s="10" t="s">
        <v>415</v>
      </c>
      <c r="B216" s="13" t="s">
        <v>416</v>
      </c>
    </row>
    <row r="217" spans="1:3" s="6" customFormat="1" ht="15.6" x14ac:dyDescent="0.3">
      <c r="A217" s="11" t="s">
        <v>417</v>
      </c>
      <c r="B217" s="12" t="s">
        <v>16</v>
      </c>
    </row>
    <row r="218" spans="1:3" s="6" customFormat="1" ht="15.6" x14ac:dyDescent="0.3">
      <c r="A218" s="11" t="s">
        <v>418</v>
      </c>
      <c r="B218" s="12" t="s">
        <v>419</v>
      </c>
    </row>
    <row r="219" spans="1:3" s="6" customFormat="1" ht="15.6" x14ac:dyDescent="0.3">
      <c r="A219" s="11" t="s">
        <v>420</v>
      </c>
      <c r="B219" s="12" t="s">
        <v>421</v>
      </c>
    </row>
    <row r="220" spans="1:3" s="6" customFormat="1" ht="15.6" x14ac:dyDescent="0.3">
      <c r="A220" s="11" t="s">
        <v>486</v>
      </c>
      <c r="B220" s="12" t="s">
        <v>422</v>
      </c>
    </row>
    <row r="221" spans="1:3" s="6" customFormat="1" ht="15.6" x14ac:dyDescent="0.3">
      <c r="A221" s="11" t="s">
        <v>423</v>
      </c>
      <c r="B221" s="12" t="s">
        <v>424</v>
      </c>
    </row>
    <row r="222" spans="1:3" s="6" customFormat="1" ht="15.6" x14ac:dyDescent="0.3">
      <c r="A222" s="11" t="s">
        <v>425</v>
      </c>
      <c r="B222" s="12" t="s">
        <v>426</v>
      </c>
    </row>
    <row r="223" spans="1:3" s="6" customFormat="1" ht="15.6" x14ac:dyDescent="0.3">
      <c r="A223" s="11" t="s">
        <v>427</v>
      </c>
      <c r="B223" s="12" t="s">
        <v>428</v>
      </c>
    </row>
    <row r="224" spans="1:3" s="6" customFormat="1" ht="15.6" x14ac:dyDescent="0.3">
      <c r="A224" s="11" t="s">
        <v>429</v>
      </c>
      <c r="B224" s="12" t="s">
        <v>430</v>
      </c>
    </row>
    <row r="225" spans="1:2" s="6" customFormat="1" ht="15.6" x14ac:dyDescent="0.3">
      <c r="A225" s="11" t="s">
        <v>431</v>
      </c>
      <c r="B225" s="12" t="s">
        <v>432</v>
      </c>
    </row>
    <row r="226" spans="1:2" s="6" customFormat="1" ht="15.6" x14ac:dyDescent="0.3">
      <c r="A226" s="11" t="s">
        <v>433</v>
      </c>
      <c r="B226" s="12" t="s">
        <v>416</v>
      </c>
    </row>
    <row r="227" spans="1:2" s="6" customFormat="1" ht="15.6" x14ac:dyDescent="0.3">
      <c r="A227" s="10" t="s">
        <v>434</v>
      </c>
      <c r="B227" s="13" t="s">
        <v>435</v>
      </c>
    </row>
    <row r="228" spans="1:2" s="6" customFormat="1" ht="15.6" x14ac:dyDescent="0.3">
      <c r="A228" s="11" t="s">
        <v>436</v>
      </c>
      <c r="B228" s="12" t="s">
        <v>437</v>
      </c>
    </row>
    <row r="229" spans="1:2" s="6" customFormat="1" ht="15.6" x14ac:dyDescent="0.3">
      <c r="A229" s="11" t="s">
        <v>438</v>
      </c>
      <c r="B229" s="12" t="s">
        <v>439</v>
      </c>
    </row>
    <row r="230" spans="1:2" s="6" customFormat="1" ht="15.6" x14ac:dyDescent="0.3">
      <c r="A230" s="11" t="s">
        <v>440</v>
      </c>
      <c r="B230" s="12" t="s">
        <v>441</v>
      </c>
    </row>
    <row r="231" spans="1:2" s="6" customFormat="1" ht="15.6" x14ac:dyDescent="0.3">
      <c r="A231" s="11" t="s">
        <v>442</v>
      </c>
      <c r="B231" s="12" t="s">
        <v>363</v>
      </c>
    </row>
    <row r="232" spans="1:2" s="6" customFormat="1" ht="15.6" x14ac:dyDescent="0.3">
      <c r="A232" s="11" t="s">
        <v>443</v>
      </c>
      <c r="B232" s="12" t="s">
        <v>444</v>
      </c>
    </row>
    <row r="233" spans="1:2" s="6" customFormat="1" ht="15.6" x14ac:dyDescent="0.3">
      <c r="A233" s="11" t="s">
        <v>445</v>
      </c>
      <c r="B233" s="12" t="s">
        <v>446</v>
      </c>
    </row>
    <row r="234" spans="1:2" s="6" customFormat="1" ht="15.6" x14ac:dyDescent="0.3">
      <c r="A234" s="11" t="s">
        <v>447</v>
      </c>
      <c r="B234" s="12" t="s">
        <v>448</v>
      </c>
    </row>
    <row r="235" spans="1:2" s="6" customFormat="1" ht="15.6" x14ac:dyDescent="0.3">
      <c r="A235" s="11" t="s">
        <v>449</v>
      </c>
      <c r="B235" s="12" t="s">
        <v>450</v>
      </c>
    </row>
    <row r="236" spans="1:2" s="6" customFormat="1" ht="15.6" x14ac:dyDescent="0.3">
      <c r="A236" s="11" t="s">
        <v>451</v>
      </c>
      <c r="B236" s="12" t="s">
        <v>452</v>
      </c>
    </row>
    <row r="237" spans="1:2" s="6" customFormat="1" ht="15.6" x14ac:dyDescent="0.3">
      <c r="A237" s="11" t="s">
        <v>453</v>
      </c>
      <c r="B237" s="12" t="s">
        <v>454</v>
      </c>
    </row>
    <row r="238" spans="1:2" s="6" customFormat="1" ht="15.6" x14ac:dyDescent="0.3">
      <c r="A238" s="11" t="s">
        <v>455</v>
      </c>
      <c r="B238" s="12" t="s">
        <v>456</v>
      </c>
    </row>
    <row r="239" spans="1:2" s="6" customFormat="1" ht="15.6" x14ac:dyDescent="0.3">
      <c r="A239" s="11" t="s">
        <v>457</v>
      </c>
      <c r="B239" s="12" t="s">
        <v>458</v>
      </c>
    </row>
    <row r="240" spans="1:2" s="6" customFormat="1" ht="15.6" x14ac:dyDescent="0.3">
      <c r="A240" s="11" t="s">
        <v>459</v>
      </c>
      <c r="B240" s="12" t="s">
        <v>460</v>
      </c>
    </row>
    <row r="241" spans="1:2" s="6" customFormat="1" ht="15.6" x14ac:dyDescent="0.3">
      <c r="A241" s="11" t="s">
        <v>461</v>
      </c>
      <c r="B241" s="12" t="s">
        <v>435</v>
      </c>
    </row>
    <row r="242" spans="1:2" s="6" customFormat="1" ht="15.6" x14ac:dyDescent="0.3">
      <c r="A242" s="10" t="s">
        <v>462</v>
      </c>
      <c r="B242" s="13" t="s">
        <v>463</v>
      </c>
    </row>
  </sheetData>
  <mergeCells count="1">
    <mergeCell ref="A1:B1"/>
  </mergeCells>
  <phoneticPr fontId="0" type="noConversion"/>
  <pageMargins left="0.74803149606299213" right="0.78740157480314965" top="0.51181102362204722" bottom="0.31496062992125984" header="0.39370078740157483" footer="0.19685039370078741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248"/>
  <sheetViews>
    <sheetView workbookViewId="0">
      <pane xSplit="2" ySplit="6" topLeftCell="AO172" activePane="bottomRight" state="frozen"/>
      <selection pane="topRight" activeCell="C1" sqref="C1"/>
      <selection pane="bottomLeft" activeCell="A7" sqref="A7"/>
      <selection pane="bottomRight" activeCell="AQ178" sqref="AQ178"/>
    </sheetView>
  </sheetViews>
  <sheetFormatPr defaultRowHeight="13.2" x14ac:dyDescent="0.25"/>
  <cols>
    <col min="2" max="2" width="37.109375" bestFit="1" customWidth="1"/>
    <col min="5" max="5" width="11.5546875" bestFit="1" customWidth="1"/>
    <col min="6" max="6" width="13.5546875" customWidth="1"/>
    <col min="9" max="10" width="12.6640625" bestFit="1" customWidth="1"/>
    <col min="11" max="11" width="12.88671875" bestFit="1" customWidth="1"/>
    <col min="12" max="14" width="11.6640625" bestFit="1" customWidth="1"/>
    <col min="22" max="22" width="11" bestFit="1" customWidth="1"/>
    <col min="23" max="23" width="10.5546875" bestFit="1" customWidth="1"/>
    <col min="41" max="41" width="11" style="25" customWidth="1"/>
    <col min="43" max="43" width="21.33203125" customWidth="1"/>
    <col min="44" max="44" width="15.6640625" customWidth="1"/>
    <col min="45" max="45" width="22.109375" customWidth="1"/>
    <col min="46" max="46" width="19.88671875" customWidth="1"/>
    <col min="48" max="49" width="11.6640625" bestFit="1" customWidth="1"/>
    <col min="50" max="50" width="10.6640625" bestFit="1" customWidth="1"/>
    <col min="51" max="51" width="10.109375" bestFit="1" customWidth="1"/>
  </cols>
  <sheetData>
    <row r="2" spans="1:52" ht="2.25" customHeight="1" x14ac:dyDescent="0.25"/>
    <row r="3" spans="1:52" ht="12.75" hidden="1" customHeight="1" x14ac:dyDescent="0.25">
      <c r="T3" s="160" t="s">
        <v>466</v>
      </c>
      <c r="U3" s="160"/>
      <c r="V3" s="161" t="s">
        <v>484</v>
      </c>
      <c r="W3" s="161"/>
      <c r="X3" s="162" t="s">
        <v>516</v>
      </c>
      <c r="Y3" s="162"/>
      <c r="Z3" s="162" t="s">
        <v>487</v>
      </c>
      <c r="AA3" s="162"/>
      <c r="AB3" s="162" t="s">
        <v>517</v>
      </c>
      <c r="AC3" s="162"/>
      <c r="AD3" s="157" t="s">
        <v>469</v>
      </c>
      <c r="AE3" s="157"/>
      <c r="AF3" s="157"/>
      <c r="AG3" s="157" t="s">
        <v>518</v>
      </c>
      <c r="AH3" s="26" t="s">
        <v>519</v>
      </c>
      <c r="AI3" s="158" t="s">
        <v>489</v>
      </c>
      <c r="AJ3" s="158"/>
      <c r="AK3" s="158"/>
      <c r="AL3" s="158"/>
      <c r="AM3" s="159" t="s">
        <v>490</v>
      </c>
      <c r="AN3" s="159"/>
      <c r="AO3" s="159"/>
      <c r="AP3" s="159"/>
      <c r="AQ3" s="155" t="s">
        <v>527</v>
      </c>
      <c r="AR3" s="153" t="s">
        <v>528</v>
      </c>
      <c r="AS3" s="153" t="s">
        <v>529</v>
      </c>
      <c r="AT3" s="153" t="s">
        <v>530</v>
      </c>
      <c r="AU3" s="153" t="s">
        <v>491</v>
      </c>
    </row>
    <row r="4" spans="1:52" ht="12" customHeight="1" x14ac:dyDescent="0.25">
      <c r="A4" t="s">
        <v>475</v>
      </c>
      <c r="B4" t="s">
        <v>476</v>
      </c>
      <c r="C4" s="163" t="s">
        <v>465</v>
      </c>
      <c r="D4" s="164"/>
      <c r="E4" s="153" t="s">
        <v>485</v>
      </c>
      <c r="F4" s="153"/>
      <c r="G4" s="168" t="s">
        <v>538</v>
      </c>
      <c r="H4" s="168" t="s">
        <v>537</v>
      </c>
      <c r="I4" s="171" t="s">
        <v>2</v>
      </c>
      <c r="J4" s="172"/>
      <c r="K4" s="178" t="s">
        <v>468</v>
      </c>
      <c r="L4" s="179"/>
      <c r="M4" s="179"/>
      <c r="N4" s="179"/>
      <c r="O4" s="179"/>
      <c r="P4" s="179"/>
      <c r="Q4" s="179"/>
      <c r="R4" s="180"/>
      <c r="S4" s="175" t="s">
        <v>536</v>
      </c>
      <c r="T4" s="160"/>
      <c r="U4" s="160"/>
      <c r="V4" s="161"/>
      <c r="W4" s="161"/>
      <c r="X4" s="162"/>
      <c r="Y4" s="162"/>
      <c r="Z4" s="162"/>
      <c r="AA4" s="162"/>
      <c r="AB4" s="162"/>
      <c r="AC4" s="162"/>
      <c r="AD4" s="157"/>
      <c r="AE4" s="157"/>
      <c r="AF4" s="157"/>
      <c r="AG4" s="157"/>
      <c r="AH4" s="157" t="s">
        <v>520</v>
      </c>
      <c r="AI4" s="158"/>
      <c r="AJ4" s="158"/>
      <c r="AK4" s="158"/>
      <c r="AL4" s="158"/>
      <c r="AM4" s="159"/>
      <c r="AN4" s="159"/>
      <c r="AO4" s="159"/>
      <c r="AP4" s="159"/>
      <c r="AQ4" s="156"/>
      <c r="AR4" s="154"/>
      <c r="AS4" s="154"/>
      <c r="AT4" s="154"/>
      <c r="AU4" s="154"/>
    </row>
    <row r="5" spans="1:52" ht="53.25" customHeight="1" x14ac:dyDescent="0.25">
      <c r="C5" s="165"/>
      <c r="D5" s="166"/>
      <c r="E5" s="167"/>
      <c r="F5" s="167"/>
      <c r="G5" s="169"/>
      <c r="H5" s="169"/>
      <c r="I5" s="173"/>
      <c r="J5" s="174"/>
      <c r="K5" s="178" t="s">
        <v>535</v>
      </c>
      <c r="L5" s="180"/>
      <c r="M5" s="178" t="s">
        <v>514</v>
      </c>
      <c r="N5" s="180"/>
      <c r="O5" s="181" t="s">
        <v>515</v>
      </c>
      <c r="P5" s="182"/>
      <c r="Q5" s="181" t="s">
        <v>1</v>
      </c>
      <c r="R5" s="182"/>
      <c r="S5" s="176"/>
      <c r="T5" s="160"/>
      <c r="U5" s="160"/>
      <c r="V5" s="161"/>
      <c r="W5" s="161"/>
      <c r="X5" s="162"/>
      <c r="Y5" s="162"/>
      <c r="Z5" s="162"/>
      <c r="AA5" s="162"/>
      <c r="AB5" s="162"/>
      <c r="AC5" s="162"/>
      <c r="AD5" s="157"/>
      <c r="AE5" s="157"/>
      <c r="AF5" s="157"/>
      <c r="AG5" s="157"/>
      <c r="AH5" s="157"/>
      <c r="AI5" s="158"/>
      <c r="AJ5" s="158"/>
      <c r="AK5" s="158"/>
      <c r="AL5" s="158"/>
      <c r="AM5" s="159"/>
      <c r="AN5" s="159"/>
      <c r="AO5" s="159"/>
      <c r="AP5" s="159"/>
      <c r="AQ5" s="156"/>
      <c r="AR5" s="154"/>
      <c r="AS5" s="154"/>
      <c r="AT5" s="154"/>
      <c r="AU5" s="154"/>
    </row>
    <row r="6" spans="1:52" ht="52.8" x14ac:dyDescent="0.25">
      <c r="C6" s="3" t="s">
        <v>3</v>
      </c>
      <c r="D6" s="3" t="s">
        <v>4</v>
      </c>
      <c r="E6" s="30" t="s">
        <v>488</v>
      </c>
      <c r="F6" s="3" t="s">
        <v>4</v>
      </c>
      <c r="G6" s="170"/>
      <c r="H6" s="170"/>
      <c r="I6" s="3" t="s">
        <v>3</v>
      </c>
      <c r="J6" s="3" t="s">
        <v>4</v>
      </c>
      <c r="K6" s="62" t="s">
        <v>3</v>
      </c>
      <c r="L6" s="62" t="s">
        <v>4</v>
      </c>
      <c r="M6" s="3" t="s">
        <v>3</v>
      </c>
      <c r="N6" s="3" t="s">
        <v>4</v>
      </c>
      <c r="O6" s="3" t="s">
        <v>3</v>
      </c>
      <c r="P6" s="3" t="s">
        <v>4</v>
      </c>
      <c r="Q6" s="3" t="s">
        <v>3</v>
      </c>
      <c r="R6" s="3" t="s">
        <v>4</v>
      </c>
      <c r="S6" s="177"/>
      <c r="T6" s="2" t="s">
        <v>3</v>
      </c>
      <c r="U6" s="2" t="s">
        <v>4</v>
      </c>
      <c r="V6" s="2" t="s">
        <v>3</v>
      </c>
      <c r="W6" s="2" t="s">
        <v>4</v>
      </c>
      <c r="X6" s="2" t="s">
        <v>3</v>
      </c>
      <c r="Y6" s="2" t="s">
        <v>4</v>
      </c>
      <c r="Z6" s="2" t="s">
        <v>3</v>
      </c>
      <c r="AA6" s="2" t="s">
        <v>4</v>
      </c>
      <c r="AB6" s="2" t="s">
        <v>3</v>
      </c>
      <c r="AC6" s="2" t="s">
        <v>4</v>
      </c>
      <c r="AD6" s="30" t="s">
        <v>521</v>
      </c>
      <c r="AE6" s="30" t="s">
        <v>522</v>
      </c>
      <c r="AF6" s="30" t="s">
        <v>523</v>
      </c>
      <c r="AG6" s="157"/>
      <c r="AH6" s="157"/>
      <c r="AI6" s="30" t="s">
        <v>521</v>
      </c>
      <c r="AJ6" s="30" t="s">
        <v>522</v>
      </c>
      <c r="AK6" s="30" t="s">
        <v>524</v>
      </c>
      <c r="AL6" s="30" t="s">
        <v>525</v>
      </c>
      <c r="AM6" s="30" t="s">
        <v>521</v>
      </c>
      <c r="AN6" s="30" t="s">
        <v>522</v>
      </c>
      <c r="AO6" s="30" t="s">
        <v>526</v>
      </c>
      <c r="AP6" s="30" t="s">
        <v>525</v>
      </c>
      <c r="AQ6" s="156"/>
      <c r="AR6" s="154"/>
      <c r="AS6" s="154"/>
      <c r="AT6" s="154"/>
      <c r="AU6" s="154"/>
      <c r="AV6" t="s">
        <v>979</v>
      </c>
      <c r="AW6" t="s">
        <v>980</v>
      </c>
      <c r="AX6" t="s">
        <v>981</v>
      </c>
      <c r="AY6" t="s">
        <v>977</v>
      </c>
      <c r="AZ6" t="s">
        <v>978</v>
      </c>
    </row>
    <row r="7" spans="1:52" x14ac:dyDescent="0.25">
      <c r="A7" t="s">
        <v>7</v>
      </c>
      <c r="B7" s="23" t="s">
        <v>8</v>
      </c>
      <c r="E7" s="20"/>
      <c r="F7" s="20"/>
    </row>
    <row r="8" spans="1:52" ht="39.6" x14ac:dyDescent="0.25">
      <c r="A8" t="s">
        <v>9</v>
      </c>
      <c r="B8" t="s">
        <v>10</v>
      </c>
      <c r="C8">
        <v>8583</v>
      </c>
      <c r="D8">
        <v>8089.9</v>
      </c>
      <c r="E8">
        <v>7554.4</v>
      </c>
      <c r="F8">
        <v>7052.8</v>
      </c>
      <c r="H8">
        <v>113.3</v>
      </c>
      <c r="I8" s="22">
        <v>8583</v>
      </c>
      <c r="J8" s="22">
        <v>7610.5</v>
      </c>
      <c r="K8" s="22">
        <v>5299.6</v>
      </c>
      <c r="L8" s="22">
        <v>4362.7</v>
      </c>
      <c r="M8" s="22">
        <v>2112.8000000000002</v>
      </c>
      <c r="N8" s="22">
        <v>1759</v>
      </c>
      <c r="O8">
        <v>534.6</v>
      </c>
      <c r="P8">
        <v>477</v>
      </c>
      <c r="Q8">
        <v>5</v>
      </c>
      <c r="R8">
        <v>0</v>
      </c>
      <c r="S8">
        <v>2663.7</v>
      </c>
      <c r="T8">
        <v>0</v>
      </c>
      <c r="U8">
        <v>479.4</v>
      </c>
      <c r="V8">
        <v>0</v>
      </c>
      <c r="W8">
        <v>-479.4</v>
      </c>
      <c r="AD8">
        <v>330</v>
      </c>
      <c r="AF8">
        <v>0</v>
      </c>
      <c r="AO8"/>
      <c r="AQ8" s="54" t="s">
        <v>596</v>
      </c>
      <c r="AR8" s="54"/>
      <c r="AS8" s="54"/>
      <c r="AT8" s="54"/>
      <c r="AU8">
        <v>5</v>
      </c>
      <c r="AV8" s="22">
        <f>K8</f>
        <v>5299.6</v>
      </c>
      <c r="AW8" s="105" t="e">
        <f>#REF!-('доходы '!#REF!-'доходы '!#REF!-'доходы '!#REF!)</f>
        <v>#REF!</v>
      </c>
      <c r="AX8" s="22" t="e">
        <f>AW8-K8</f>
        <v>#REF!</v>
      </c>
      <c r="AY8" s="22" t="e">
        <f>#REF!</f>
        <v>#REF!</v>
      </c>
      <c r="AZ8">
        <v>135.4</v>
      </c>
    </row>
    <row r="9" spans="1:52" ht="39.6" x14ac:dyDescent="0.25">
      <c r="A9" t="s">
        <v>11</v>
      </c>
      <c r="B9" t="s">
        <v>12</v>
      </c>
      <c r="C9">
        <v>125745.8</v>
      </c>
      <c r="D9">
        <v>124292.1</v>
      </c>
      <c r="E9">
        <v>69326.100000000006</v>
      </c>
      <c r="F9">
        <v>69149.399999999994</v>
      </c>
      <c r="H9">
        <v>3775.9</v>
      </c>
      <c r="I9" s="22">
        <v>141177.70000000001</v>
      </c>
      <c r="J9" s="22">
        <v>112832.8</v>
      </c>
      <c r="K9" s="22">
        <v>101070</v>
      </c>
      <c r="L9" s="22">
        <v>92071.2</v>
      </c>
      <c r="M9" s="22">
        <v>105565.3</v>
      </c>
      <c r="N9" s="22">
        <v>97250</v>
      </c>
      <c r="O9">
        <v>2646</v>
      </c>
      <c r="P9">
        <v>463.4</v>
      </c>
      <c r="Q9">
        <v>62.3</v>
      </c>
      <c r="R9">
        <v>62.3</v>
      </c>
      <c r="S9">
        <v>52866.7</v>
      </c>
      <c r="T9">
        <v>-15431.8</v>
      </c>
      <c r="U9">
        <v>11459.4</v>
      </c>
      <c r="V9">
        <v>12609</v>
      </c>
      <c r="W9">
        <v>-8805.2999999999993</v>
      </c>
      <c r="AD9">
        <v>12692</v>
      </c>
      <c r="AF9">
        <v>5514.8</v>
      </c>
      <c r="AO9"/>
      <c r="AQ9" s="54" t="s">
        <v>597</v>
      </c>
      <c r="AR9" s="54" t="s">
        <v>598</v>
      </c>
      <c r="AS9" s="54" t="s">
        <v>599</v>
      </c>
      <c r="AT9" s="54"/>
      <c r="AU9">
        <v>5</v>
      </c>
      <c r="AV9" s="22">
        <f t="shared" ref="AV9:AV72" si="0">K9</f>
        <v>101070</v>
      </c>
      <c r="AW9" s="22" t="e">
        <f>#REF!-('доходы '!#REF!-'доходы '!#REF!-'доходы '!#REF!)</f>
        <v>#REF!</v>
      </c>
      <c r="AX9" s="22" t="e">
        <f t="shared" ref="AX9:AX72" si="1">AW9-K9</f>
        <v>#REF!</v>
      </c>
      <c r="AY9" s="22" t="e">
        <f>#REF!</f>
        <v>#REF!</v>
      </c>
      <c r="AZ9">
        <v>1504.3999999999996</v>
      </c>
    </row>
    <row r="10" spans="1:52" ht="105.6" x14ac:dyDescent="0.25">
      <c r="A10" t="s">
        <v>13</v>
      </c>
      <c r="B10" t="s">
        <v>14</v>
      </c>
      <c r="C10">
        <v>59623.4</v>
      </c>
      <c r="D10">
        <v>59573.8</v>
      </c>
      <c r="E10">
        <v>51195.1</v>
      </c>
      <c r="F10">
        <v>50593.1</v>
      </c>
      <c r="G10">
        <v>267.8</v>
      </c>
      <c r="H10">
        <v>9504.9</v>
      </c>
      <c r="I10" s="22">
        <v>63027.199999999997</v>
      </c>
      <c r="J10" s="22">
        <v>60748.9</v>
      </c>
      <c r="K10" s="22">
        <v>19011.400000000001</v>
      </c>
      <c r="L10" s="22">
        <v>17345</v>
      </c>
      <c r="M10" s="22">
        <v>44091.6</v>
      </c>
      <c r="N10" s="22">
        <v>44054.9</v>
      </c>
      <c r="O10">
        <v>42953.8</v>
      </c>
      <c r="P10">
        <v>42953.1</v>
      </c>
      <c r="Q10">
        <v>80.7</v>
      </c>
      <c r="R10">
        <v>54.5</v>
      </c>
      <c r="S10">
        <v>11281</v>
      </c>
      <c r="T10">
        <v>-3403.9</v>
      </c>
      <c r="U10">
        <v>-1175.2</v>
      </c>
      <c r="V10">
        <v>4032.4</v>
      </c>
      <c r="W10">
        <v>1803.8</v>
      </c>
      <c r="Z10">
        <v>-628.6</v>
      </c>
      <c r="AA10">
        <v>-628.6</v>
      </c>
      <c r="AD10">
        <v>4900</v>
      </c>
      <c r="AE10">
        <v>3771.4</v>
      </c>
      <c r="AF10">
        <v>3771.4</v>
      </c>
      <c r="AG10">
        <v>3771.4</v>
      </c>
      <c r="AO10"/>
      <c r="AQ10" s="65" t="s">
        <v>600</v>
      </c>
      <c r="AR10" s="54" t="s">
        <v>601</v>
      </c>
      <c r="AS10" s="54" t="s">
        <v>602</v>
      </c>
      <c r="AT10" s="54"/>
      <c r="AU10">
        <v>4</v>
      </c>
      <c r="AV10" s="22">
        <f t="shared" si="0"/>
        <v>19011.400000000001</v>
      </c>
      <c r="AW10" s="22" t="e">
        <f>#REF!-('доходы '!#REF!-'доходы '!#REF!-'доходы '!#REF!)</f>
        <v>#REF!</v>
      </c>
      <c r="AX10" s="22" t="e">
        <f t="shared" si="1"/>
        <v>#REF!</v>
      </c>
      <c r="AY10" s="22" t="e">
        <f>#REF!</f>
        <v>#REF!</v>
      </c>
      <c r="AZ10">
        <v>5443.9</v>
      </c>
    </row>
    <row r="11" spans="1:52" ht="39.6" x14ac:dyDescent="0.25">
      <c r="A11" t="s">
        <v>15</v>
      </c>
      <c r="B11" t="s">
        <v>16</v>
      </c>
      <c r="C11">
        <v>82952.7</v>
      </c>
      <c r="D11">
        <v>73558.3</v>
      </c>
      <c r="E11">
        <v>77230.5</v>
      </c>
      <c r="F11">
        <v>68392.899999999994</v>
      </c>
      <c r="H11">
        <v>1532.6</v>
      </c>
      <c r="I11" s="22">
        <v>85698.1</v>
      </c>
      <c r="J11" s="22">
        <v>56511.199999999997</v>
      </c>
      <c r="K11" s="22">
        <v>27404.5</v>
      </c>
      <c r="L11" s="22">
        <v>24208.2</v>
      </c>
      <c r="M11" s="22">
        <v>59568.6</v>
      </c>
      <c r="N11" s="22">
        <v>32978.699999999997</v>
      </c>
      <c r="O11">
        <v>48691.1</v>
      </c>
      <c r="P11">
        <v>24274.5</v>
      </c>
      <c r="Q11">
        <v>20</v>
      </c>
      <c r="R11">
        <v>0</v>
      </c>
      <c r="S11">
        <v>16658.2</v>
      </c>
      <c r="T11">
        <v>-2745.4</v>
      </c>
      <c r="U11">
        <v>17047.099999999999</v>
      </c>
      <c r="V11">
        <v>2745.4</v>
      </c>
      <c r="W11">
        <v>-17047.099999999999</v>
      </c>
      <c r="AD11">
        <v>1100</v>
      </c>
      <c r="AF11">
        <v>0</v>
      </c>
      <c r="AO11"/>
      <c r="AQ11" s="54" t="s">
        <v>603</v>
      </c>
      <c r="AR11" s="54" t="s">
        <v>603</v>
      </c>
      <c r="AS11" s="54"/>
      <c r="AT11" s="54"/>
      <c r="AU11">
        <v>7</v>
      </c>
      <c r="AV11" s="22">
        <f t="shared" si="0"/>
        <v>27404.5</v>
      </c>
      <c r="AW11" s="105" t="e">
        <f>#REF!-('доходы '!#REF!-'доходы '!#REF!-'доходы '!#REF!)</f>
        <v>#REF!</v>
      </c>
      <c r="AX11" s="22" t="e">
        <f t="shared" si="1"/>
        <v>#REF!</v>
      </c>
      <c r="AY11" s="22" t="e">
        <f>#REF!</f>
        <v>#REF!</v>
      </c>
      <c r="AZ11">
        <v>1875.2</v>
      </c>
    </row>
    <row r="12" spans="1:52" ht="39.6" x14ac:dyDescent="0.25">
      <c r="A12" t="s">
        <v>17</v>
      </c>
      <c r="B12" t="s">
        <v>18</v>
      </c>
      <c r="C12">
        <v>88922.4</v>
      </c>
      <c r="D12">
        <v>78444.899999999994</v>
      </c>
      <c r="E12">
        <v>75940.899999999994</v>
      </c>
      <c r="F12">
        <v>66748.600000000006</v>
      </c>
      <c r="H12">
        <v>1091.0999999999999</v>
      </c>
      <c r="I12" s="22">
        <v>90385.600000000006</v>
      </c>
      <c r="J12" s="22">
        <v>63049.1</v>
      </c>
      <c r="K12" s="22">
        <v>26429.1</v>
      </c>
      <c r="L12" s="22">
        <v>24944.1</v>
      </c>
      <c r="M12" s="22">
        <v>65031</v>
      </c>
      <c r="N12" s="22">
        <v>39009.1</v>
      </c>
      <c r="O12">
        <v>56142.8</v>
      </c>
      <c r="P12">
        <v>30285.1</v>
      </c>
      <c r="Q12">
        <v>0</v>
      </c>
      <c r="R12">
        <v>0</v>
      </c>
      <c r="S12">
        <v>16284.6</v>
      </c>
      <c r="T12">
        <v>-1463.2</v>
      </c>
      <c r="U12">
        <v>15395.8</v>
      </c>
      <c r="V12">
        <v>1463.4</v>
      </c>
      <c r="W12">
        <v>-15395.8</v>
      </c>
      <c r="AD12">
        <v>12591</v>
      </c>
      <c r="AF12">
        <v>0</v>
      </c>
      <c r="AO12"/>
      <c r="AQ12" s="54" t="s">
        <v>604</v>
      </c>
      <c r="AR12" s="54" t="s">
        <v>605</v>
      </c>
      <c r="AS12" s="54"/>
      <c r="AT12" s="54" t="s">
        <v>606</v>
      </c>
      <c r="AU12">
        <v>5</v>
      </c>
      <c r="AV12" s="22">
        <f t="shared" si="0"/>
        <v>26429.1</v>
      </c>
      <c r="AW12" s="22" t="e">
        <f>#REF!-('доходы '!#REF!-'доходы '!#REF!-'доходы '!#REF!)</f>
        <v>#REF!</v>
      </c>
      <c r="AX12" s="22" t="e">
        <f t="shared" si="1"/>
        <v>#REF!</v>
      </c>
      <c r="AY12" s="22" t="e">
        <f>#REF!</f>
        <v>#REF!</v>
      </c>
      <c r="AZ12">
        <v>900.19999999999993</v>
      </c>
    </row>
    <row r="13" spans="1:52" x14ac:dyDescent="0.25">
      <c r="A13" t="s">
        <v>19</v>
      </c>
      <c r="B13" t="s">
        <v>20</v>
      </c>
      <c r="C13">
        <v>11225.1</v>
      </c>
      <c r="D13">
        <v>10172.1</v>
      </c>
      <c r="E13">
        <v>9497.1</v>
      </c>
      <c r="F13">
        <v>8358.1</v>
      </c>
      <c r="H13">
        <v>248.3</v>
      </c>
      <c r="I13" s="22">
        <v>11520.2</v>
      </c>
      <c r="J13" s="22">
        <v>11311</v>
      </c>
      <c r="K13" s="22">
        <v>8824.9</v>
      </c>
      <c r="L13" s="22">
        <v>8754.7000000000007</v>
      </c>
      <c r="M13" s="22">
        <v>1338</v>
      </c>
      <c r="N13" s="22">
        <v>1157.5</v>
      </c>
      <c r="O13">
        <v>63.4</v>
      </c>
      <c r="P13">
        <v>63.4</v>
      </c>
      <c r="Q13">
        <v>0</v>
      </c>
      <c r="R13">
        <v>0</v>
      </c>
      <c r="S13">
        <v>6632.9</v>
      </c>
      <c r="T13">
        <v>-295</v>
      </c>
      <c r="U13">
        <v>-1138.8</v>
      </c>
      <c r="V13">
        <v>295</v>
      </c>
      <c r="W13">
        <v>1138.8</v>
      </c>
      <c r="AD13">
        <v>595</v>
      </c>
      <c r="AF13">
        <v>0</v>
      </c>
      <c r="AO13"/>
      <c r="AQ13" s="54"/>
      <c r="AR13" s="54"/>
      <c r="AS13" s="54"/>
      <c r="AT13" s="54"/>
      <c r="AU13">
        <v>5</v>
      </c>
      <c r="AV13" s="22">
        <f t="shared" si="0"/>
        <v>8824.9</v>
      </c>
      <c r="AW13" s="22" t="e">
        <f>#REF!-('доходы '!#REF!-'доходы '!#REF!-'доходы '!#REF!)</f>
        <v>#REF!</v>
      </c>
      <c r="AX13" s="22" t="e">
        <f t="shared" si="1"/>
        <v>#REF!</v>
      </c>
      <c r="AY13" s="22" t="e">
        <f>#REF!</f>
        <v>#REF!</v>
      </c>
      <c r="AZ13">
        <v>295.90000000000009</v>
      </c>
    </row>
    <row r="14" spans="1:52" ht="39.6" x14ac:dyDescent="0.25">
      <c r="A14" t="s">
        <v>21</v>
      </c>
      <c r="B14" t="s">
        <v>22</v>
      </c>
      <c r="C14">
        <v>36543.199999999997</v>
      </c>
      <c r="D14">
        <v>36451.1</v>
      </c>
      <c r="E14">
        <v>35233.1</v>
      </c>
      <c r="F14">
        <v>35232.300000000003</v>
      </c>
      <c r="G14">
        <v>20</v>
      </c>
      <c r="H14">
        <v>395.8</v>
      </c>
      <c r="I14" s="22">
        <v>40830.199999999997</v>
      </c>
      <c r="J14" s="22">
        <v>40718.1</v>
      </c>
      <c r="K14" s="22">
        <v>19001.7</v>
      </c>
      <c r="L14" s="22">
        <v>18889.400000000001</v>
      </c>
      <c r="M14" s="22">
        <v>21117.1</v>
      </c>
      <c r="N14" s="22">
        <v>21049.599999999999</v>
      </c>
      <c r="O14">
        <v>452</v>
      </c>
      <c r="P14">
        <v>452</v>
      </c>
      <c r="Q14">
        <v>5</v>
      </c>
      <c r="R14">
        <v>0</v>
      </c>
      <c r="S14">
        <v>9487.7000000000007</v>
      </c>
      <c r="T14">
        <v>-4287.1000000000004</v>
      </c>
      <c r="U14">
        <v>-4267</v>
      </c>
      <c r="V14">
        <v>4287.1000000000004</v>
      </c>
      <c r="W14">
        <v>4267</v>
      </c>
      <c r="AD14">
        <v>634.4</v>
      </c>
      <c r="AF14">
        <v>0</v>
      </c>
      <c r="AO14"/>
      <c r="AQ14" s="54" t="s">
        <v>607</v>
      </c>
      <c r="AR14" s="54" t="s">
        <v>608</v>
      </c>
      <c r="AS14" s="54"/>
      <c r="AT14" s="54"/>
      <c r="AU14">
        <v>8</v>
      </c>
      <c r="AV14" s="22">
        <f t="shared" si="0"/>
        <v>19001.7</v>
      </c>
      <c r="AW14" s="22" t="e">
        <f>#REF!-('доходы '!#REF!-'доходы '!#REF!-'доходы '!#REF!)</f>
        <v>#REF!</v>
      </c>
      <c r="AX14" s="22" t="e">
        <f t="shared" si="1"/>
        <v>#REF!</v>
      </c>
      <c r="AY14" s="22" t="e">
        <f>#REF!</f>
        <v>#REF!</v>
      </c>
      <c r="AZ14">
        <v>2</v>
      </c>
    </row>
    <row r="15" spans="1:52" ht="39.6" x14ac:dyDescent="0.25">
      <c r="A15" t="s">
        <v>23</v>
      </c>
      <c r="B15" t="s">
        <v>24</v>
      </c>
      <c r="C15">
        <v>229496.2</v>
      </c>
      <c r="D15">
        <v>-18753.5</v>
      </c>
      <c r="E15">
        <v>123274.8</v>
      </c>
      <c r="F15">
        <v>-121133.2</v>
      </c>
      <c r="G15">
        <v>443.4</v>
      </c>
      <c r="H15">
        <v>3812.1</v>
      </c>
      <c r="I15" s="22">
        <v>374143.6</v>
      </c>
      <c r="J15" s="22">
        <v>306181.2</v>
      </c>
      <c r="K15" s="22">
        <v>155083.9</v>
      </c>
      <c r="L15" s="22">
        <v>137892.29999999999</v>
      </c>
      <c r="M15" s="22">
        <v>241738.1</v>
      </c>
      <c r="N15" s="22">
        <v>222755.5</v>
      </c>
      <c r="O15">
        <v>147007.6</v>
      </c>
      <c r="P15">
        <v>107003.4</v>
      </c>
      <c r="Q15">
        <v>244.5</v>
      </c>
      <c r="R15">
        <v>244.5</v>
      </c>
      <c r="S15">
        <v>97224.2</v>
      </c>
      <c r="T15">
        <v>-144647.5</v>
      </c>
      <c r="U15">
        <v>-324934.7</v>
      </c>
      <c r="V15">
        <v>141139</v>
      </c>
      <c r="W15">
        <v>329893.40000000002</v>
      </c>
      <c r="X15">
        <v>55.6</v>
      </c>
      <c r="Y15">
        <v>55.6</v>
      </c>
      <c r="Z15">
        <v>-3534.3</v>
      </c>
      <c r="AA15">
        <v>-3534.3</v>
      </c>
      <c r="AD15">
        <v>61581.4</v>
      </c>
      <c r="AE15">
        <v>55125.4</v>
      </c>
      <c r="AF15">
        <v>54514.2</v>
      </c>
      <c r="AG15">
        <v>48591.1</v>
      </c>
      <c r="AI15">
        <v>30385.4</v>
      </c>
      <c r="AJ15">
        <v>30385.4</v>
      </c>
      <c r="AK15">
        <v>27385.4</v>
      </c>
      <c r="AL15">
        <v>27385.4</v>
      </c>
      <c r="AM15">
        <v>9000</v>
      </c>
      <c r="AN15">
        <v>0</v>
      </c>
      <c r="AO15">
        <v>8467.1</v>
      </c>
      <c r="AP15">
        <v>0</v>
      </c>
      <c r="AQ15" s="54" t="s">
        <v>609</v>
      </c>
      <c r="AR15" s="54" t="s">
        <v>610</v>
      </c>
      <c r="AS15" s="54" t="s">
        <v>611</v>
      </c>
      <c r="AT15" s="54" t="s">
        <v>612</v>
      </c>
      <c r="AU15">
        <v>7</v>
      </c>
      <c r="AV15" s="22">
        <f t="shared" si="0"/>
        <v>155083.9</v>
      </c>
      <c r="AW15" s="22" t="e">
        <f>#REF!-('доходы '!#REF!-'доходы '!#REF!-'доходы '!#REF!)</f>
        <v>#REF!</v>
      </c>
      <c r="AX15" s="22" t="e">
        <f t="shared" si="1"/>
        <v>#REF!</v>
      </c>
      <c r="AY15" s="22" t="e">
        <f>#REF!</f>
        <v>#REF!</v>
      </c>
      <c r="AZ15">
        <v>13398.899999999965</v>
      </c>
    </row>
    <row r="16" spans="1:52" x14ac:dyDescent="0.25">
      <c r="A16" t="s">
        <v>25</v>
      </c>
      <c r="B16" t="s">
        <v>26</v>
      </c>
      <c r="C16">
        <v>18623.400000000001</v>
      </c>
      <c r="D16">
        <v>17565.8</v>
      </c>
      <c r="E16">
        <v>15980.5</v>
      </c>
      <c r="F16">
        <v>15892.1</v>
      </c>
      <c r="H16">
        <v>234.2</v>
      </c>
      <c r="I16" s="22">
        <v>17180.5</v>
      </c>
      <c r="J16" s="22">
        <v>16200.5</v>
      </c>
      <c r="K16" s="22">
        <v>10932.9</v>
      </c>
      <c r="L16" s="22">
        <v>9956.4</v>
      </c>
      <c r="M16" s="22">
        <v>2212.5</v>
      </c>
      <c r="N16" s="22">
        <v>2024</v>
      </c>
      <c r="O16">
        <v>529</v>
      </c>
      <c r="P16">
        <v>529</v>
      </c>
      <c r="Q16">
        <v>125.1</v>
      </c>
      <c r="R16">
        <v>125</v>
      </c>
      <c r="S16">
        <v>7041.1</v>
      </c>
      <c r="T16">
        <v>1442.9</v>
      </c>
      <c r="U16">
        <v>1365.3</v>
      </c>
      <c r="V16">
        <v>0</v>
      </c>
      <c r="W16">
        <v>77.5</v>
      </c>
      <c r="Z16">
        <v>-1442.9</v>
      </c>
      <c r="AA16">
        <v>-1442.8</v>
      </c>
      <c r="AD16">
        <v>10420</v>
      </c>
      <c r="AE16">
        <v>8657.1</v>
      </c>
      <c r="AF16">
        <v>8657.1</v>
      </c>
      <c r="AG16">
        <v>8657.1</v>
      </c>
      <c r="AO16"/>
      <c r="AQ16" s="54"/>
      <c r="AR16" s="54"/>
      <c r="AS16" s="54"/>
      <c r="AT16" s="54"/>
      <c r="AU16">
        <v>4</v>
      </c>
      <c r="AV16" s="22">
        <f t="shared" si="0"/>
        <v>10932.9</v>
      </c>
      <c r="AW16" s="22" t="e">
        <f>#REF!-('доходы '!#REF!-'доходы '!#REF!-'доходы '!#REF!)</f>
        <v>#REF!</v>
      </c>
      <c r="AX16" s="22" t="e">
        <f t="shared" si="1"/>
        <v>#REF!</v>
      </c>
      <c r="AY16" s="22" t="e">
        <f>#REF!</f>
        <v>#REF!</v>
      </c>
      <c r="AZ16">
        <v>15.100000000000009</v>
      </c>
    </row>
    <row r="17" spans="1:52" ht="92.4" x14ac:dyDescent="0.25">
      <c r="A17" t="s">
        <v>27</v>
      </c>
      <c r="B17" t="s">
        <v>28</v>
      </c>
      <c r="C17">
        <v>7971.5</v>
      </c>
      <c r="D17">
        <v>8005.6</v>
      </c>
      <c r="E17">
        <v>7018.5</v>
      </c>
      <c r="F17">
        <v>7018.5</v>
      </c>
      <c r="H17">
        <v>129.19999999999999</v>
      </c>
      <c r="I17" s="22">
        <v>7971.5</v>
      </c>
      <c r="J17" s="22">
        <v>7452.5</v>
      </c>
      <c r="K17" s="22">
        <v>6068.1</v>
      </c>
      <c r="L17" s="22">
        <v>5818</v>
      </c>
      <c r="M17" s="22">
        <v>1910.7</v>
      </c>
      <c r="N17" s="22">
        <v>1813.5</v>
      </c>
      <c r="O17">
        <v>67.400000000000006</v>
      </c>
      <c r="P17">
        <v>67.2</v>
      </c>
      <c r="Q17">
        <v>4</v>
      </c>
      <c r="R17">
        <v>0</v>
      </c>
      <c r="S17">
        <v>3375.4</v>
      </c>
      <c r="T17">
        <v>0</v>
      </c>
      <c r="U17">
        <v>553</v>
      </c>
      <c r="V17">
        <v>0</v>
      </c>
      <c r="W17">
        <v>-553</v>
      </c>
      <c r="AD17">
        <v>434.4</v>
      </c>
      <c r="AF17">
        <v>0</v>
      </c>
      <c r="AO17"/>
      <c r="AQ17" s="56" t="s">
        <v>613</v>
      </c>
      <c r="AR17" s="54" t="s">
        <v>614</v>
      </c>
      <c r="AS17" s="54" t="s">
        <v>615</v>
      </c>
      <c r="AT17" s="54"/>
      <c r="AU17">
        <v>5</v>
      </c>
      <c r="AV17" s="22">
        <f t="shared" si="0"/>
        <v>6068.1</v>
      </c>
      <c r="AW17" s="22" t="e">
        <f>#REF!-('доходы '!#REF!-'доходы '!#REF!-'доходы '!#REF!)</f>
        <v>#REF!</v>
      </c>
      <c r="AX17" s="22" t="e">
        <f t="shared" si="1"/>
        <v>#REF!</v>
      </c>
      <c r="AY17" s="22" t="e">
        <f>#REF!</f>
        <v>#REF!</v>
      </c>
      <c r="AZ17">
        <v>296.39999999999998</v>
      </c>
    </row>
    <row r="18" spans="1:52" ht="39.6" x14ac:dyDescent="0.25">
      <c r="A18" t="s">
        <v>29</v>
      </c>
      <c r="B18" t="s">
        <v>30</v>
      </c>
      <c r="C18">
        <v>36412.400000000001</v>
      </c>
      <c r="D18">
        <v>36641.1</v>
      </c>
      <c r="E18">
        <v>18960.3</v>
      </c>
      <c r="F18">
        <v>18970.3</v>
      </c>
      <c r="G18">
        <v>74</v>
      </c>
      <c r="H18">
        <v>521.9</v>
      </c>
      <c r="I18" s="22">
        <v>38686.699999999997</v>
      </c>
      <c r="J18" s="22">
        <v>35999</v>
      </c>
      <c r="K18" s="22">
        <v>20577.099999999999</v>
      </c>
      <c r="L18" s="22">
        <v>17889.599999999999</v>
      </c>
      <c r="M18" s="22">
        <v>19671.5</v>
      </c>
      <c r="N18" s="22">
        <v>19371.2</v>
      </c>
      <c r="O18">
        <v>8882</v>
      </c>
      <c r="P18">
        <v>8649.4</v>
      </c>
      <c r="Q18">
        <v>5</v>
      </c>
      <c r="R18">
        <v>0</v>
      </c>
      <c r="S18">
        <v>10542.5</v>
      </c>
      <c r="T18">
        <v>-2274.1999999999998</v>
      </c>
      <c r="U18">
        <v>642.1</v>
      </c>
      <c r="V18">
        <v>2274.1999999999998</v>
      </c>
      <c r="W18">
        <v>-642.1</v>
      </c>
      <c r="AD18">
        <v>500</v>
      </c>
      <c r="AF18">
        <v>0</v>
      </c>
      <c r="AO18"/>
      <c r="AQ18" s="54" t="s">
        <v>616</v>
      </c>
      <c r="AR18" s="54" t="s">
        <v>617</v>
      </c>
      <c r="AS18" s="54"/>
      <c r="AT18" s="54"/>
      <c r="AU18">
        <v>7</v>
      </c>
      <c r="AV18" s="22">
        <f t="shared" si="0"/>
        <v>20577.099999999999</v>
      </c>
      <c r="AW18" s="22" t="e">
        <f>#REF!-('доходы '!#REF!-'доходы '!#REF!-'доходы '!#REF!)</f>
        <v>#REF!</v>
      </c>
      <c r="AX18" s="22" t="e">
        <f t="shared" si="1"/>
        <v>#REF!</v>
      </c>
      <c r="AY18" s="22" t="e">
        <f>#REF!</f>
        <v>#REF!</v>
      </c>
      <c r="AZ18">
        <v>2522.1000000000004</v>
      </c>
    </row>
    <row r="19" spans="1:52" ht="52.8" x14ac:dyDescent="0.25">
      <c r="A19" t="s">
        <v>31</v>
      </c>
      <c r="B19" t="s">
        <v>8</v>
      </c>
      <c r="C19">
        <v>1465896.5</v>
      </c>
      <c r="D19">
        <v>1471178.8</v>
      </c>
      <c r="E19">
        <v>1029161.8</v>
      </c>
      <c r="F19">
        <v>1016565.4</v>
      </c>
      <c r="H19">
        <v>6842.4</v>
      </c>
      <c r="I19" s="22">
        <v>1554035.1</v>
      </c>
      <c r="J19" s="22">
        <v>1497175.7</v>
      </c>
      <c r="K19" s="22">
        <v>591748.4</v>
      </c>
      <c r="L19" s="22">
        <v>553871.6</v>
      </c>
      <c r="M19" s="22">
        <v>1159251.5</v>
      </c>
      <c r="N19" s="22">
        <v>1131264.8999999999</v>
      </c>
      <c r="O19">
        <v>69583.3</v>
      </c>
      <c r="P19">
        <v>65044</v>
      </c>
      <c r="Q19">
        <v>61.7</v>
      </c>
      <c r="R19">
        <v>61.7</v>
      </c>
      <c r="S19">
        <v>337065.2</v>
      </c>
      <c r="T19">
        <v>-88138.7</v>
      </c>
      <c r="U19">
        <v>-25996.9</v>
      </c>
      <c r="V19">
        <v>76316</v>
      </c>
      <c r="W19">
        <v>35996.9</v>
      </c>
      <c r="Z19">
        <v>11822.6</v>
      </c>
      <c r="AB19">
        <v>22763.9</v>
      </c>
      <c r="AD19">
        <v>82763.899999999994</v>
      </c>
      <c r="AE19">
        <v>10000</v>
      </c>
      <c r="AF19">
        <v>21822.6</v>
      </c>
      <c r="AO19"/>
      <c r="AQ19" s="57" t="s">
        <v>618</v>
      </c>
      <c r="AR19" s="57" t="s">
        <v>619</v>
      </c>
      <c r="AS19" s="57" t="s">
        <v>599</v>
      </c>
      <c r="AT19" s="57" t="s">
        <v>620</v>
      </c>
      <c r="AU19">
        <v>6</v>
      </c>
      <c r="AV19" s="22">
        <f t="shared" si="0"/>
        <v>591748.4</v>
      </c>
      <c r="AW19" s="22" t="e">
        <f>#REF!-('доходы '!#REF!-'доходы '!#REF!-'доходы '!#REF!)</f>
        <v>#REF!</v>
      </c>
      <c r="AX19" s="22" t="e">
        <f t="shared" si="1"/>
        <v>#REF!</v>
      </c>
      <c r="AY19" s="22" t="e">
        <f>#REF!</f>
        <v>#REF!</v>
      </c>
      <c r="AZ19">
        <v>33932.800000000003</v>
      </c>
    </row>
    <row r="20" spans="1:52" x14ac:dyDescent="0.25">
      <c r="A20" t="s">
        <v>32</v>
      </c>
      <c r="B20" s="23" t="s">
        <v>33</v>
      </c>
      <c r="I20" s="22"/>
      <c r="J20" s="22"/>
      <c r="K20" s="22"/>
      <c r="L20" s="22"/>
      <c r="M20" s="22"/>
      <c r="N20" s="22"/>
      <c r="AO20"/>
      <c r="AV20" s="22">
        <f t="shared" si="0"/>
        <v>0</v>
      </c>
      <c r="AW20" s="22" t="e">
        <f>#REF!-('доходы '!#REF!-'доходы '!#REF!-'доходы '!#REF!)</f>
        <v>#REF!</v>
      </c>
      <c r="AX20" s="22" t="e">
        <f t="shared" si="1"/>
        <v>#REF!</v>
      </c>
      <c r="AY20" s="22" t="e">
        <f>#REF!</f>
        <v>#REF!</v>
      </c>
    </row>
    <row r="21" spans="1:52" x14ac:dyDescent="0.25">
      <c r="A21" t="s">
        <v>34</v>
      </c>
      <c r="B21" t="s">
        <v>35</v>
      </c>
      <c r="C21">
        <v>90836.800000000003</v>
      </c>
      <c r="D21">
        <v>80161.2</v>
      </c>
      <c r="E21">
        <v>79146.100000000006</v>
      </c>
      <c r="F21">
        <v>68576.100000000006</v>
      </c>
      <c r="G21">
        <v>464.04700000000003</v>
      </c>
      <c r="H21">
        <v>2758.9</v>
      </c>
      <c r="I21" s="22">
        <v>115546.9</v>
      </c>
      <c r="J21" s="22">
        <v>100606.7</v>
      </c>
      <c r="K21" s="22">
        <v>32599.1</v>
      </c>
      <c r="L21" s="22">
        <v>32475</v>
      </c>
      <c r="M21" s="22">
        <v>97942.6</v>
      </c>
      <c r="N21" s="22">
        <v>83036.800000000003</v>
      </c>
      <c r="O21">
        <v>79546.600000000006</v>
      </c>
      <c r="P21">
        <v>65903.5</v>
      </c>
      <c r="S21">
        <v>17289.599999999999</v>
      </c>
      <c r="T21">
        <v>-24710.099999999991</v>
      </c>
      <c r="U21">
        <v>-20445.5</v>
      </c>
      <c r="V21">
        <v>24710.1</v>
      </c>
      <c r="W21">
        <v>20445.5</v>
      </c>
      <c r="AO21"/>
      <c r="AQ21" s="52" t="s">
        <v>684</v>
      </c>
      <c r="AR21" s="52" t="s">
        <v>685</v>
      </c>
      <c r="AS21" s="52"/>
      <c r="AT21" s="52"/>
      <c r="AU21">
        <v>7</v>
      </c>
      <c r="AV21" s="22">
        <f t="shared" si="0"/>
        <v>32599.1</v>
      </c>
      <c r="AW21" s="22" t="e">
        <f>#REF!-('доходы '!#REF!-'доходы '!#REF!-'доходы '!#REF!)</f>
        <v>#REF!</v>
      </c>
      <c r="AX21" s="22" t="e">
        <f t="shared" si="1"/>
        <v>#REF!</v>
      </c>
      <c r="AY21" s="22" t="e">
        <f>#REF!</f>
        <v>#REF!</v>
      </c>
      <c r="AZ21">
        <v>57.700000000000728</v>
      </c>
    </row>
    <row r="22" spans="1:52" x14ac:dyDescent="0.25">
      <c r="A22" t="s">
        <v>36</v>
      </c>
      <c r="B22" t="s">
        <v>37</v>
      </c>
      <c r="C22">
        <v>9341.9</v>
      </c>
      <c r="D22">
        <v>8760.2999999999993</v>
      </c>
      <c r="E22">
        <v>4946.7</v>
      </c>
      <c r="F22">
        <v>4821.6000000000004</v>
      </c>
      <c r="G22">
        <v>145.65199999999999</v>
      </c>
      <c r="H22">
        <v>1028.0999999999999</v>
      </c>
      <c r="I22" s="22">
        <v>9312.7000000000007</v>
      </c>
      <c r="J22" s="22">
        <v>8763.7999999999993</v>
      </c>
      <c r="K22" s="22">
        <v>7349.7</v>
      </c>
      <c r="L22" s="22">
        <v>7076.7</v>
      </c>
      <c r="M22" s="22">
        <v>1839.7</v>
      </c>
      <c r="N22" s="22">
        <v>1643.7</v>
      </c>
      <c r="O22">
        <v>358.1</v>
      </c>
      <c r="P22">
        <v>168.1</v>
      </c>
      <c r="S22">
        <v>4847</v>
      </c>
      <c r="T22">
        <v>29.199999999998909</v>
      </c>
      <c r="U22">
        <v>-3.5</v>
      </c>
      <c r="V22">
        <v>-29.2</v>
      </c>
      <c r="W22">
        <v>3.5</v>
      </c>
      <c r="AO22"/>
      <c r="AQ22" s="52" t="s">
        <v>686</v>
      </c>
      <c r="AR22" s="52"/>
      <c r="AS22" s="52"/>
      <c r="AT22" s="52" t="s">
        <v>687</v>
      </c>
      <c r="AU22">
        <v>5</v>
      </c>
      <c r="AV22" s="22">
        <f t="shared" si="0"/>
        <v>7349.7</v>
      </c>
      <c r="AW22" s="22" t="e">
        <f>#REF!-('доходы '!#REF!-'доходы '!#REF!-'доходы '!#REF!)</f>
        <v>#REF!</v>
      </c>
      <c r="AX22" s="22" t="e">
        <f t="shared" si="1"/>
        <v>#REF!</v>
      </c>
      <c r="AY22" s="22" t="e">
        <f>#REF!</f>
        <v>#REF!</v>
      </c>
      <c r="AZ22">
        <v>259.29999999999995</v>
      </c>
    </row>
    <row r="23" spans="1:52" x14ac:dyDescent="0.25">
      <c r="A23" t="s">
        <v>38</v>
      </c>
      <c r="B23" t="s">
        <v>39</v>
      </c>
      <c r="C23">
        <v>45562.6</v>
      </c>
      <c r="D23">
        <v>45351.3</v>
      </c>
      <c r="E23">
        <v>31798.400000000001</v>
      </c>
      <c r="F23">
        <v>31665.4</v>
      </c>
      <c r="G23">
        <v>213.303</v>
      </c>
      <c r="H23">
        <v>2112.4</v>
      </c>
      <c r="I23" s="22">
        <v>46162.7</v>
      </c>
      <c r="J23" s="22">
        <v>45127.4</v>
      </c>
      <c r="K23" s="22">
        <v>24079.3</v>
      </c>
      <c r="L23" s="22">
        <v>23184.1</v>
      </c>
      <c r="M23" s="22">
        <v>30793.4</v>
      </c>
      <c r="N23" s="22">
        <v>30247.4</v>
      </c>
      <c r="O23">
        <v>16798.400000000001</v>
      </c>
      <c r="P23">
        <v>16784.099999999999</v>
      </c>
      <c r="S23">
        <v>11728.9</v>
      </c>
      <c r="T23">
        <v>-600.09999999999854</v>
      </c>
      <c r="U23">
        <v>223.90000000000146</v>
      </c>
      <c r="V23">
        <v>600.1</v>
      </c>
      <c r="W23">
        <v>-223.9</v>
      </c>
      <c r="AO23"/>
      <c r="AQ23" s="52" t="s">
        <v>688</v>
      </c>
      <c r="AR23" s="52"/>
      <c r="AS23" s="52" t="s">
        <v>690</v>
      </c>
      <c r="AT23" s="52" t="s">
        <v>689</v>
      </c>
      <c r="AU23">
        <v>5</v>
      </c>
      <c r="AV23" s="22">
        <f t="shared" si="0"/>
        <v>24079.3</v>
      </c>
      <c r="AW23" s="22" t="e">
        <f>#REF!-('доходы '!#REF!-'доходы '!#REF!-'доходы '!#REF!)</f>
        <v>#REF!</v>
      </c>
      <c r="AX23" s="22" t="e">
        <f t="shared" si="1"/>
        <v>#REF!</v>
      </c>
      <c r="AY23" s="22" t="e">
        <f>#REF!</f>
        <v>#REF!</v>
      </c>
      <c r="AZ23">
        <v>2463.4</v>
      </c>
    </row>
    <row r="24" spans="1:52" x14ac:dyDescent="0.25">
      <c r="A24" t="s">
        <v>40</v>
      </c>
      <c r="B24" t="s">
        <v>41</v>
      </c>
      <c r="C24">
        <v>114683.4</v>
      </c>
      <c r="D24">
        <v>108948.3</v>
      </c>
      <c r="E24">
        <v>49021.7</v>
      </c>
      <c r="F24">
        <v>48902.6</v>
      </c>
      <c r="H24">
        <v>7304</v>
      </c>
      <c r="I24" s="22">
        <v>116883.4</v>
      </c>
      <c r="J24" s="22">
        <v>103935</v>
      </c>
      <c r="K24" s="22">
        <v>72148.100000000006</v>
      </c>
      <c r="L24" s="22">
        <v>64402.1</v>
      </c>
      <c r="M24" s="22">
        <v>59047.4</v>
      </c>
      <c r="N24" s="22">
        <v>51739.8</v>
      </c>
      <c r="O24">
        <v>19402.2</v>
      </c>
      <c r="P24">
        <v>19123.2</v>
      </c>
      <c r="Q24">
        <v>30</v>
      </c>
      <c r="S24">
        <v>40687.800000000003</v>
      </c>
      <c r="T24">
        <v>-2200</v>
      </c>
      <c r="U24">
        <v>5013.3000000000029</v>
      </c>
      <c r="V24">
        <v>1006.2</v>
      </c>
      <c r="W24">
        <v>-5013.3</v>
      </c>
      <c r="AD24">
        <v>3500</v>
      </c>
      <c r="AE24">
        <v>0</v>
      </c>
      <c r="AF24">
        <v>1193.8</v>
      </c>
      <c r="AG24">
        <v>0</v>
      </c>
      <c r="AM24">
        <v>1193.8</v>
      </c>
      <c r="AN24">
        <v>0</v>
      </c>
      <c r="AO24">
        <v>1193.8</v>
      </c>
      <c r="AP24">
        <v>0</v>
      </c>
      <c r="AQ24" s="52" t="s">
        <v>691</v>
      </c>
      <c r="AR24" s="37"/>
      <c r="AS24" s="37"/>
      <c r="AT24" s="37"/>
      <c r="AU24">
        <v>4</v>
      </c>
      <c r="AV24" s="22">
        <f t="shared" si="0"/>
        <v>72148.100000000006</v>
      </c>
      <c r="AW24" s="22" t="e">
        <f>#REF!-('доходы '!#REF!-'доходы '!#REF!-'доходы '!#REF!)</f>
        <v>#REF!</v>
      </c>
      <c r="AX24" s="22" t="e">
        <f t="shared" si="1"/>
        <v>#REF!</v>
      </c>
      <c r="AY24" s="22" t="e">
        <f>#REF!</f>
        <v>#REF!</v>
      </c>
      <c r="AZ24">
        <v>1076.1999999999998</v>
      </c>
    </row>
    <row r="25" spans="1:52" x14ac:dyDescent="0.25">
      <c r="A25" t="s">
        <v>42</v>
      </c>
      <c r="B25" t="s">
        <v>43</v>
      </c>
      <c r="C25">
        <v>22886.7</v>
      </c>
      <c r="D25">
        <v>23028</v>
      </c>
      <c r="E25">
        <v>11878.4</v>
      </c>
      <c r="F25">
        <v>11620.3</v>
      </c>
      <c r="H25">
        <v>3382.8</v>
      </c>
      <c r="I25" s="22">
        <v>22886.7</v>
      </c>
      <c r="J25" s="22">
        <v>20324.2</v>
      </c>
      <c r="K25" s="22">
        <v>19969.650000000001</v>
      </c>
      <c r="L25" s="22">
        <v>17578.900000000001</v>
      </c>
      <c r="M25" s="22">
        <v>6998.7</v>
      </c>
      <c r="N25" s="22">
        <v>5893.7</v>
      </c>
      <c r="O25">
        <v>1483.4</v>
      </c>
      <c r="P25">
        <v>1316.2</v>
      </c>
      <c r="S25">
        <v>11932.4</v>
      </c>
      <c r="T25">
        <v>0</v>
      </c>
      <c r="U25">
        <v>2703.7999999999993</v>
      </c>
      <c r="V25">
        <v>0</v>
      </c>
      <c r="W25">
        <v>-2703.8</v>
      </c>
      <c r="AO25"/>
      <c r="AQ25" s="52" t="s">
        <v>692</v>
      </c>
      <c r="AR25" s="52" t="s">
        <v>693</v>
      </c>
      <c r="AS25" s="52"/>
      <c r="AT25" s="37"/>
      <c r="AU25">
        <v>7</v>
      </c>
      <c r="AV25" s="22">
        <f t="shared" si="0"/>
        <v>19969.650000000001</v>
      </c>
      <c r="AW25" s="22" t="e">
        <f>#REF!-('доходы '!#REF!-'доходы '!#REF!-'доходы '!#REF!)</f>
        <v>#REF!</v>
      </c>
      <c r="AX25" s="22" t="e">
        <f t="shared" si="1"/>
        <v>#REF!</v>
      </c>
      <c r="AY25" s="22" t="e">
        <f>#REF!</f>
        <v>#REF!</v>
      </c>
      <c r="AZ25">
        <v>8039.5</v>
      </c>
    </row>
    <row r="26" spans="1:52" x14ac:dyDescent="0.25">
      <c r="A26" t="s">
        <v>44</v>
      </c>
      <c r="B26" t="s">
        <v>45</v>
      </c>
      <c r="C26">
        <v>15536</v>
      </c>
      <c r="D26">
        <v>16802.400000000001</v>
      </c>
      <c r="E26">
        <v>7055.5</v>
      </c>
      <c r="F26">
        <v>6936.5</v>
      </c>
      <c r="H26">
        <v>1382</v>
      </c>
      <c r="I26" s="22">
        <v>15536</v>
      </c>
      <c r="J26" s="22">
        <v>15115.7</v>
      </c>
      <c r="K26" s="22">
        <v>10808.2</v>
      </c>
      <c r="L26" s="22">
        <v>10528</v>
      </c>
      <c r="M26" s="22">
        <v>3524.1</v>
      </c>
      <c r="N26" s="22">
        <v>3505.8</v>
      </c>
      <c r="O26">
        <v>1133.3</v>
      </c>
      <c r="P26">
        <v>989.2</v>
      </c>
      <c r="S26">
        <v>6141.7</v>
      </c>
      <c r="T26">
        <v>0</v>
      </c>
      <c r="U26">
        <v>1686.7000000000007</v>
      </c>
      <c r="V26">
        <v>0</v>
      </c>
      <c r="W26">
        <v>-1686.7</v>
      </c>
      <c r="AO26"/>
      <c r="AQ26" s="52" t="s">
        <v>694</v>
      </c>
      <c r="AR26" s="52"/>
      <c r="AS26" s="52"/>
      <c r="AT26" s="52"/>
      <c r="AU26">
        <v>4</v>
      </c>
      <c r="AV26" s="22">
        <f t="shared" si="0"/>
        <v>10808.2</v>
      </c>
      <c r="AW26" s="22" t="e">
        <f>#REF!-('доходы '!#REF!-'доходы '!#REF!-'доходы '!#REF!)</f>
        <v>#REF!</v>
      </c>
      <c r="AX26" s="22" t="e">
        <f t="shared" si="1"/>
        <v>#REF!</v>
      </c>
      <c r="AY26" s="22" t="e">
        <f>#REF!</f>
        <v>#REF!</v>
      </c>
      <c r="AZ26">
        <v>2106.6999999999998</v>
      </c>
    </row>
    <row r="27" spans="1:52" x14ac:dyDescent="0.25">
      <c r="A27" t="s">
        <v>46</v>
      </c>
      <c r="B27" t="s">
        <v>47</v>
      </c>
      <c r="C27">
        <v>18917.900000000001</v>
      </c>
      <c r="D27">
        <v>19140.900000000001</v>
      </c>
      <c r="E27">
        <v>12071.5</v>
      </c>
      <c r="F27">
        <v>11753.9</v>
      </c>
      <c r="H27">
        <v>2096.9</v>
      </c>
      <c r="I27" s="22">
        <v>19897</v>
      </c>
      <c r="J27" s="22">
        <v>19488.5</v>
      </c>
      <c r="K27" s="22">
        <v>16994</v>
      </c>
      <c r="L27" s="22">
        <v>16867.3</v>
      </c>
      <c r="M27" s="22">
        <v>7448.9</v>
      </c>
      <c r="N27" s="22">
        <v>7243.7</v>
      </c>
      <c r="O27">
        <v>2048.6</v>
      </c>
      <c r="P27">
        <v>1907.5</v>
      </c>
      <c r="S27">
        <v>8702.7000000000007</v>
      </c>
      <c r="T27">
        <v>-979.09999999999854</v>
      </c>
      <c r="U27">
        <v>-347.59999999999854</v>
      </c>
      <c r="V27">
        <v>979.1</v>
      </c>
      <c r="W27">
        <v>347.6</v>
      </c>
      <c r="AO27"/>
      <c r="AQ27" s="52" t="s">
        <v>695</v>
      </c>
      <c r="AR27" s="52"/>
      <c r="AS27" s="52"/>
      <c r="AT27" s="52"/>
      <c r="AU27">
        <v>3</v>
      </c>
      <c r="AV27" s="22">
        <f t="shared" si="0"/>
        <v>16994</v>
      </c>
      <c r="AW27" s="22" t="e">
        <f>#REF!-('доходы '!#REF!-'доходы '!#REF!-'доходы '!#REF!)</f>
        <v>#REF!</v>
      </c>
      <c r="AX27" s="22" t="e">
        <f t="shared" si="1"/>
        <v>#REF!</v>
      </c>
      <c r="AY27" s="22" t="e">
        <f>#REF!</f>
        <v>#REF!</v>
      </c>
      <c r="AZ27">
        <v>2245.4</v>
      </c>
    </row>
    <row r="28" spans="1:52" x14ac:dyDescent="0.25">
      <c r="A28" t="s">
        <v>48</v>
      </c>
      <c r="B28" t="s">
        <v>49</v>
      </c>
      <c r="C28">
        <v>32087.3</v>
      </c>
      <c r="D28">
        <v>31826.6</v>
      </c>
      <c r="E28">
        <v>18172.599999999999</v>
      </c>
      <c r="F28">
        <v>17988.2</v>
      </c>
      <c r="G28">
        <v>17.478000000000002</v>
      </c>
      <c r="H28">
        <v>2743.2</v>
      </c>
      <c r="I28" s="22">
        <v>39914.6</v>
      </c>
      <c r="J28" s="22">
        <v>38893.800000000003</v>
      </c>
      <c r="K28" s="22">
        <v>22845.1</v>
      </c>
      <c r="L28" s="22">
        <v>22140.3</v>
      </c>
      <c r="M28" s="22">
        <v>20054.099999999999</v>
      </c>
      <c r="N28" s="22">
        <v>19365.2</v>
      </c>
      <c r="O28">
        <v>820.2</v>
      </c>
      <c r="P28">
        <v>772.6</v>
      </c>
      <c r="S28">
        <v>12352.5</v>
      </c>
      <c r="T28">
        <v>-7827.2999999999993</v>
      </c>
      <c r="U28">
        <v>-7067.2000000000044</v>
      </c>
      <c r="V28">
        <v>7827.3</v>
      </c>
      <c r="W28">
        <v>7067.2</v>
      </c>
      <c r="AO28"/>
      <c r="AQ28" s="52" t="s">
        <v>696</v>
      </c>
      <c r="AR28" s="52"/>
      <c r="AS28" s="52"/>
      <c r="AT28" s="52"/>
      <c r="AU28">
        <v>6</v>
      </c>
      <c r="AV28" s="22">
        <f t="shared" si="0"/>
        <v>22845.1</v>
      </c>
      <c r="AW28" s="22" t="e">
        <f>#REF!-('доходы '!#REF!-'доходы '!#REF!-'доходы '!#REF!)</f>
        <v>#REF!</v>
      </c>
      <c r="AX28" s="22" t="e">
        <f t="shared" si="1"/>
        <v>#REF!</v>
      </c>
      <c r="AY28" s="22" t="e">
        <f>#REF!</f>
        <v>#REF!</v>
      </c>
      <c r="AZ28">
        <v>2520.4</v>
      </c>
    </row>
    <row r="29" spans="1:52" x14ac:dyDescent="0.25">
      <c r="A29" t="s">
        <v>50</v>
      </c>
      <c r="B29" t="s">
        <v>51</v>
      </c>
      <c r="C29">
        <v>16653.3</v>
      </c>
      <c r="D29">
        <v>16526.8</v>
      </c>
      <c r="E29">
        <v>9675.7000000000007</v>
      </c>
      <c r="F29">
        <v>9495.9</v>
      </c>
      <c r="H29">
        <v>998.2</v>
      </c>
      <c r="I29" s="22">
        <v>17183</v>
      </c>
      <c r="J29" s="22">
        <v>16936.5</v>
      </c>
      <c r="K29" s="22">
        <v>9863.2999999999993</v>
      </c>
      <c r="L29" s="22">
        <v>9775.4</v>
      </c>
      <c r="M29" s="22">
        <v>8305.7000000000007</v>
      </c>
      <c r="N29" s="22">
        <v>8285.7999999999993</v>
      </c>
      <c r="O29">
        <v>424.2</v>
      </c>
      <c r="P29">
        <v>424.1</v>
      </c>
      <c r="S29">
        <v>6154.4</v>
      </c>
      <c r="T29">
        <v>-529.70000000000073</v>
      </c>
      <c r="U29">
        <v>-409.70000000000073</v>
      </c>
      <c r="V29">
        <v>529.70000000000005</v>
      </c>
      <c r="W29">
        <v>409.7</v>
      </c>
      <c r="AO29"/>
      <c r="AQ29" s="52" t="s">
        <v>697</v>
      </c>
      <c r="AR29" s="52"/>
      <c r="AS29" s="52" t="s">
        <v>698</v>
      </c>
      <c r="AT29" s="52"/>
      <c r="AU29">
        <v>4</v>
      </c>
      <c r="AV29" s="22">
        <f t="shared" si="0"/>
        <v>9863.2999999999993</v>
      </c>
      <c r="AW29" s="22" t="e">
        <f>#REF!-('доходы '!#REF!-'доходы '!#REF!-'доходы '!#REF!)</f>
        <v>#REF!</v>
      </c>
      <c r="AX29" s="22" t="e">
        <f t="shared" si="1"/>
        <v>#REF!</v>
      </c>
      <c r="AY29" s="22" t="e">
        <f>#REF!</f>
        <v>#REF!</v>
      </c>
      <c r="AZ29">
        <v>881.3</v>
      </c>
    </row>
    <row r="30" spans="1:52" x14ac:dyDescent="0.25">
      <c r="A30" t="s">
        <v>52</v>
      </c>
      <c r="B30" t="s">
        <v>53</v>
      </c>
      <c r="C30">
        <v>25243.9</v>
      </c>
      <c r="D30">
        <v>22160.1</v>
      </c>
      <c r="E30">
        <v>11152.5</v>
      </c>
      <c r="F30">
        <v>9221</v>
      </c>
      <c r="H30">
        <v>1858</v>
      </c>
      <c r="I30" s="22">
        <v>28279.200000000001</v>
      </c>
      <c r="J30" s="22">
        <v>26486.6</v>
      </c>
      <c r="K30" s="22">
        <v>15371.7</v>
      </c>
      <c r="L30" s="22">
        <v>13809</v>
      </c>
      <c r="M30" s="22">
        <v>12147.2</v>
      </c>
      <c r="N30" s="22">
        <v>11493.7</v>
      </c>
      <c r="O30">
        <v>7197.4</v>
      </c>
      <c r="P30">
        <v>7019.6</v>
      </c>
      <c r="S30">
        <v>9167.9</v>
      </c>
      <c r="T30">
        <v>-3035.2999999999993</v>
      </c>
      <c r="U30">
        <v>-4326.5</v>
      </c>
      <c r="V30">
        <v>3035.3</v>
      </c>
      <c r="W30">
        <v>4326.5</v>
      </c>
      <c r="AO30"/>
      <c r="AQ30" s="52" t="s">
        <v>699</v>
      </c>
      <c r="AR30" s="52"/>
      <c r="AS30" s="52"/>
      <c r="AT30" s="52"/>
      <c r="AU30">
        <v>6</v>
      </c>
      <c r="AV30" s="22">
        <f t="shared" si="0"/>
        <v>15371.7</v>
      </c>
      <c r="AW30" s="22" t="e">
        <f>#REF!-('доходы '!#REF!-'доходы '!#REF!-'доходы '!#REF!)</f>
        <v>#REF!</v>
      </c>
      <c r="AX30" s="22" t="e">
        <f t="shared" si="1"/>
        <v>#REF!</v>
      </c>
      <c r="AY30" s="22" t="e">
        <f>#REF!</f>
        <v>#REF!</v>
      </c>
      <c r="AZ30">
        <v>608.20000000000005</v>
      </c>
    </row>
    <row r="31" spans="1:52" x14ac:dyDescent="0.25">
      <c r="A31" t="s">
        <v>54</v>
      </c>
      <c r="B31" t="s">
        <v>55</v>
      </c>
      <c r="C31">
        <v>16353</v>
      </c>
      <c r="D31">
        <v>16345.4</v>
      </c>
      <c r="E31">
        <v>9659.6</v>
      </c>
      <c r="F31">
        <v>9556.1</v>
      </c>
      <c r="G31">
        <v>28.613</v>
      </c>
      <c r="H31">
        <v>1266.5</v>
      </c>
      <c r="I31" s="22">
        <v>16484</v>
      </c>
      <c r="J31" s="22">
        <v>16071.7</v>
      </c>
      <c r="K31" s="22">
        <v>9374.4</v>
      </c>
      <c r="L31" s="22">
        <v>9202</v>
      </c>
      <c r="M31" s="22">
        <v>7495.8</v>
      </c>
      <c r="N31" s="22">
        <v>7449.8</v>
      </c>
      <c r="O31">
        <v>3317.9</v>
      </c>
      <c r="P31">
        <v>3313.1</v>
      </c>
      <c r="S31">
        <v>5712.9</v>
      </c>
      <c r="T31">
        <v>-131</v>
      </c>
      <c r="U31">
        <v>273.69999999999891</v>
      </c>
      <c r="V31">
        <v>131</v>
      </c>
      <c r="W31">
        <v>-273.7</v>
      </c>
      <c r="AO31"/>
      <c r="AQ31" s="52" t="s">
        <v>700</v>
      </c>
      <c r="AR31" s="52"/>
      <c r="AS31" s="52"/>
      <c r="AT31" s="52" t="s">
        <v>701</v>
      </c>
      <c r="AU31">
        <v>7</v>
      </c>
      <c r="AV31" s="22">
        <f t="shared" si="0"/>
        <v>9374.4</v>
      </c>
      <c r="AW31" s="22" t="e">
        <f>#REF!-('доходы '!#REF!-'доходы '!#REF!-'доходы '!#REF!)</f>
        <v>#REF!</v>
      </c>
      <c r="AX31" s="22" t="e">
        <f t="shared" si="1"/>
        <v>#REF!</v>
      </c>
      <c r="AY31" s="22" t="e">
        <f>#REF!</f>
        <v>#REF!</v>
      </c>
      <c r="AZ31">
        <v>509.1</v>
      </c>
    </row>
    <row r="32" spans="1:52" ht="39.6" x14ac:dyDescent="0.25">
      <c r="A32" t="s">
        <v>56</v>
      </c>
      <c r="B32" t="s">
        <v>57</v>
      </c>
      <c r="C32">
        <v>19327.2</v>
      </c>
      <c r="D32">
        <v>16514.900000000001</v>
      </c>
      <c r="E32">
        <v>13646.7</v>
      </c>
      <c r="F32">
        <v>11053.2</v>
      </c>
      <c r="H32">
        <v>2185.4</v>
      </c>
      <c r="I32" s="22">
        <v>23282.3</v>
      </c>
      <c r="J32" s="22">
        <v>21189.7</v>
      </c>
      <c r="K32" s="22">
        <v>12891.3</v>
      </c>
      <c r="L32" s="22">
        <v>11241.5</v>
      </c>
      <c r="M32" s="22">
        <v>7146.5</v>
      </c>
      <c r="N32" s="22">
        <v>6230.5</v>
      </c>
      <c r="O32">
        <v>291.89999999999998</v>
      </c>
      <c r="P32">
        <v>221.3</v>
      </c>
      <c r="S32">
        <v>6280</v>
      </c>
      <c r="T32">
        <v>-3955.0999999999985</v>
      </c>
      <c r="U32">
        <v>-4674.7999999999993</v>
      </c>
      <c r="V32">
        <v>3955.1</v>
      </c>
      <c r="W32">
        <v>4674.8</v>
      </c>
      <c r="AO32"/>
      <c r="AQ32" s="37" t="s">
        <v>702</v>
      </c>
      <c r="AR32" s="52"/>
      <c r="AS32" s="52"/>
      <c r="AT32" s="37" t="s">
        <v>702</v>
      </c>
      <c r="AU32">
        <v>7</v>
      </c>
      <c r="AV32" s="22">
        <f t="shared" si="0"/>
        <v>12891.3</v>
      </c>
      <c r="AW32" s="22" t="e">
        <f>#REF!-('доходы '!#REF!-'доходы '!#REF!-'доходы '!#REF!)</f>
        <v>#REF!</v>
      </c>
      <c r="AX32" s="22" t="e">
        <f t="shared" si="1"/>
        <v>#REF!</v>
      </c>
      <c r="AY32" s="22" t="e">
        <f>#REF!</f>
        <v>#REF!</v>
      </c>
      <c r="AZ32">
        <v>2183.8999999999996</v>
      </c>
    </row>
    <row r="33" spans="1:52" x14ac:dyDescent="0.25">
      <c r="A33" t="s">
        <v>58</v>
      </c>
      <c r="B33" t="s">
        <v>59</v>
      </c>
      <c r="C33">
        <v>10595.7</v>
      </c>
      <c r="D33">
        <v>10285.1</v>
      </c>
      <c r="E33">
        <v>2429.1</v>
      </c>
      <c r="F33">
        <v>1254.5</v>
      </c>
      <c r="G33">
        <v>72.885999999999996</v>
      </c>
      <c r="H33">
        <v>826.2</v>
      </c>
      <c r="I33" s="22">
        <v>13218.1</v>
      </c>
      <c r="J33" s="22">
        <v>12670.1</v>
      </c>
      <c r="K33" s="22">
        <v>8108.8</v>
      </c>
      <c r="L33" s="22">
        <v>7700.8</v>
      </c>
      <c r="M33" s="22">
        <v>5437.6</v>
      </c>
      <c r="N33" s="22">
        <v>5047.2</v>
      </c>
      <c r="O33">
        <v>3430.8</v>
      </c>
      <c r="P33">
        <v>3290.2</v>
      </c>
      <c r="S33">
        <v>5032.3</v>
      </c>
      <c r="T33">
        <v>-2622.3999999999996</v>
      </c>
      <c r="U33">
        <v>-2385</v>
      </c>
      <c r="V33">
        <v>2622.4</v>
      </c>
      <c r="W33">
        <v>2385</v>
      </c>
      <c r="AO33"/>
      <c r="AQ33" s="52" t="s">
        <v>703</v>
      </c>
      <c r="AR33" s="52"/>
      <c r="AS33" s="27" t="s">
        <v>471</v>
      </c>
      <c r="AT33" s="52" t="s">
        <v>704</v>
      </c>
      <c r="AU33">
        <v>6</v>
      </c>
      <c r="AV33" s="22">
        <f t="shared" si="0"/>
        <v>8108.8</v>
      </c>
      <c r="AW33" s="22" t="e">
        <f>#REF!-('доходы '!#REF!-'доходы '!#REF!-'доходы '!#REF!)</f>
        <v>#REF!</v>
      </c>
      <c r="AX33" s="22" t="e">
        <f t="shared" si="1"/>
        <v>#REF!</v>
      </c>
      <c r="AY33" s="22" t="e">
        <f>#REF!</f>
        <v>#REF!</v>
      </c>
      <c r="AZ33">
        <v>2450.9</v>
      </c>
    </row>
    <row r="34" spans="1:52" x14ac:dyDescent="0.25">
      <c r="A34" t="s">
        <v>60</v>
      </c>
      <c r="B34" t="s">
        <v>61</v>
      </c>
      <c r="C34">
        <v>18968.599999999999</v>
      </c>
      <c r="D34">
        <v>13726.5</v>
      </c>
      <c r="E34">
        <v>12895.5</v>
      </c>
      <c r="F34">
        <v>7802.4</v>
      </c>
      <c r="H34">
        <v>1226.8</v>
      </c>
      <c r="I34" s="22">
        <v>21710.799999999999</v>
      </c>
      <c r="J34" s="22">
        <v>19626.8</v>
      </c>
      <c r="K34" s="22">
        <v>12550.9</v>
      </c>
      <c r="L34" s="22">
        <v>10869.6</v>
      </c>
      <c r="M34" s="22">
        <v>7822.2</v>
      </c>
      <c r="N34" s="22">
        <v>6237.5</v>
      </c>
      <c r="O34">
        <v>1153.8</v>
      </c>
      <c r="P34">
        <v>340.3</v>
      </c>
      <c r="S34">
        <v>6055.1</v>
      </c>
      <c r="T34">
        <v>-2742.2000000000007</v>
      </c>
      <c r="U34">
        <v>-5900.2999999999993</v>
      </c>
      <c r="V34">
        <v>2742.2</v>
      </c>
      <c r="W34">
        <v>5900.3</v>
      </c>
      <c r="AO34"/>
      <c r="AQ34" s="52" t="s">
        <v>705</v>
      </c>
      <c r="AR34" s="52"/>
      <c r="AS34" s="52"/>
      <c r="AT34" s="52"/>
      <c r="AU34">
        <v>6</v>
      </c>
      <c r="AV34" s="22">
        <f t="shared" si="0"/>
        <v>12550.9</v>
      </c>
      <c r="AW34" s="22" t="e">
        <f>#REF!-('доходы '!#REF!-'доходы '!#REF!-'доходы '!#REF!)</f>
        <v>#REF!</v>
      </c>
      <c r="AX34" s="22" t="e">
        <f t="shared" si="1"/>
        <v>#REF!</v>
      </c>
      <c r="AY34" s="22" t="e">
        <f>#REF!</f>
        <v>#REF!</v>
      </c>
      <c r="AZ34">
        <v>2017.4</v>
      </c>
    </row>
    <row r="35" spans="1:52" x14ac:dyDescent="0.25">
      <c r="A35" t="s">
        <v>62</v>
      </c>
      <c r="B35" t="s">
        <v>63</v>
      </c>
      <c r="C35">
        <v>20840.400000000001</v>
      </c>
      <c r="D35">
        <v>21381.8</v>
      </c>
      <c r="E35">
        <v>11700.1</v>
      </c>
      <c r="F35">
        <v>11252.9</v>
      </c>
      <c r="G35">
        <v>86.78</v>
      </c>
      <c r="H35">
        <v>1225.2</v>
      </c>
      <c r="I35" s="22">
        <v>22060.400000000001</v>
      </c>
      <c r="J35" s="22">
        <v>20487.7</v>
      </c>
      <c r="K35" s="22">
        <v>16721.5</v>
      </c>
      <c r="L35" s="22">
        <v>15288.7</v>
      </c>
      <c r="M35" s="22">
        <v>9475.1</v>
      </c>
      <c r="N35" s="22">
        <v>8471.5</v>
      </c>
      <c r="O35">
        <v>804.6</v>
      </c>
      <c r="P35">
        <v>653.20000000000005</v>
      </c>
      <c r="S35">
        <v>8597.6</v>
      </c>
      <c r="T35">
        <v>-1220</v>
      </c>
      <c r="U35">
        <v>894.09999999999854</v>
      </c>
      <c r="V35">
        <v>1220</v>
      </c>
      <c r="W35">
        <v>-894.1</v>
      </c>
      <c r="AO35"/>
      <c r="AQ35" s="52" t="s">
        <v>706</v>
      </c>
      <c r="AR35" s="52"/>
      <c r="AS35" s="52" t="s">
        <v>707</v>
      </c>
      <c r="AT35" s="63" t="s">
        <v>471</v>
      </c>
      <c r="AU35">
        <v>6</v>
      </c>
      <c r="AV35" s="22">
        <f t="shared" si="0"/>
        <v>16721.5</v>
      </c>
      <c r="AW35" s="22" t="e">
        <f>#REF!-('доходы '!#REF!-'доходы '!#REF!-'доходы '!#REF!)</f>
        <v>#REF!</v>
      </c>
      <c r="AX35" s="22" t="e">
        <f t="shared" si="1"/>
        <v>#REF!</v>
      </c>
      <c r="AY35" s="22" t="e">
        <f>#REF!</f>
        <v>#REF!</v>
      </c>
      <c r="AZ35">
        <v>2571.8000000000002</v>
      </c>
    </row>
    <row r="36" spans="1:52" x14ac:dyDescent="0.25">
      <c r="A36" t="s">
        <v>64</v>
      </c>
      <c r="B36" t="s">
        <v>65</v>
      </c>
      <c r="C36">
        <v>13005.4</v>
      </c>
      <c r="D36">
        <v>13031.4</v>
      </c>
      <c r="E36">
        <v>8063</v>
      </c>
      <c r="F36">
        <v>8036.5</v>
      </c>
      <c r="H36">
        <v>1886</v>
      </c>
      <c r="I36" s="22">
        <v>13403.8</v>
      </c>
      <c r="J36" s="22">
        <v>12289.5</v>
      </c>
      <c r="K36" s="22">
        <v>9022.7999999999993</v>
      </c>
      <c r="L36" s="22">
        <v>8095.91</v>
      </c>
      <c r="M36" s="22">
        <v>5784.4</v>
      </c>
      <c r="N36" s="22">
        <v>4963.3</v>
      </c>
      <c r="O36">
        <v>389.5</v>
      </c>
      <c r="P36">
        <v>232.3</v>
      </c>
      <c r="S36">
        <v>4887.6000000000004</v>
      </c>
      <c r="T36">
        <v>-398.39999999999964</v>
      </c>
      <c r="U36">
        <v>741.89999999999964</v>
      </c>
      <c r="V36">
        <v>398.4</v>
      </c>
      <c r="W36">
        <v>-741.9</v>
      </c>
      <c r="AO36"/>
      <c r="AQ36" s="52" t="s">
        <v>708</v>
      </c>
      <c r="AR36" s="63" t="s">
        <v>471</v>
      </c>
      <c r="AS36" s="63" t="s">
        <v>471</v>
      </c>
      <c r="AT36" s="63" t="s">
        <v>471</v>
      </c>
      <c r="AU36">
        <v>5</v>
      </c>
      <c r="AV36" s="22">
        <f t="shared" si="0"/>
        <v>9022.7999999999993</v>
      </c>
      <c r="AW36" s="22" t="e">
        <f>#REF!-('доходы '!#REF!-'доходы '!#REF!-'доходы '!#REF!)</f>
        <v>#REF!</v>
      </c>
      <c r="AX36" s="22" t="e">
        <f t="shared" si="1"/>
        <v>#REF!</v>
      </c>
      <c r="AY36" s="22" t="e">
        <f>#REF!</f>
        <v>#REF!</v>
      </c>
      <c r="AZ36">
        <v>2079</v>
      </c>
    </row>
    <row r="37" spans="1:52" x14ac:dyDescent="0.25">
      <c r="A37" t="s">
        <v>66</v>
      </c>
      <c r="B37" t="s">
        <v>33</v>
      </c>
      <c r="C37">
        <v>1377653.9</v>
      </c>
      <c r="D37">
        <v>1284085.6000000001</v>
      </c>
      <c r="E37">
        <v>993494.6</v>
      </c>
      <c r="F37">
        <v>907879.1</v>
      </c>
      <c r="H37">
        <v>5780.5</v>
      </c>
      <c r="I37" s="22">
        <v>1404413.9</v>
      </c>
      <c r="J37" s="22">
        <v>1297462.3</v>
      </c>
      <c r="K37" s="22">
        <v>435477.5</v>
      </c>
      <c r="L37" s="22">
        <v>424575.4</v>
      </c>
      <c r="M37" s="22">
        <v>1142616.8999999999</v>
      </c>
      <c r="N37" s="22">
        <v>1047969.5</v>
      </c>
      <c r="O37">
        <v>182647.2</v>
      </c>
      <c r="P37">
        <v>114405.9</v>
      </c>
      <c r="S37">
        <v>283705.09999999998</v>
      </c>
      <c r="T37">
        <v>-26760</v>
      </c>
      <c r="U37">
        <v>-13376.7</v>
      </c>
      <c r="V37">
        <v>26760</v>
      </c>
      <c r="W37">
        <v>13376.7</v>
      </c>
      <c r="AO37"/>
      <c r="AQ37" s="46" t="s">
        <v>709</v>
      </c>
      <c r="AR37" s="46" t="s">
        <v>710</v>
      </c>
      <c r="AS37" s="46" t="s">
        <v>1001</v>
      </c>
      <c r="AT37" s="46" t="s">
        <v>711</v>
      </c>
      <c r="AU37">
        <v>5</v>
      </c>
      <c r="AV37" s="22">
        <f t="shared" si="0"/>
        <v>435477.5</v>
      </c>
      <c r="AW37" s="22" t="e">
        <f>#REF!-('доходы '!#REF!-'доходы '!#REF!-'доходы '!#REF!)</f>
        <v>#REF!</v>
      </c>
      <c r="AX37" s="22" t="e">
        <f t="shared" si="1"/>
        <v>#REF!</v>
      </c>
      <c r="AY37" s="22" t="e">
        <f>#REF!</f>
        <v>#REF!</v>
      </c>
      <c r="AZ37">
        <v>122762.30000000002</v>
      </c>
    </row>
    <row r="38" spans="1:52" x14ac:dyDescent="0.25">
      <c r="A38" t="s">
        <v>67</v>
      </c>
      <c r="B38" s="23" t="s">
        <v>68</v>
      </c>
      <c r="I38" s="22"/>
      <c r="J38" s="22"/>
      <c r="K38" s="22"/>
      <c r="L38" s="22"/>
      <c r="M38" s="22"/>
      <c r="N38" s="22"/>
      <c r="AO38"/>
      <c r="AV38" s="22">
        <f t="shared" si="0"/>
        <v>0</v>
      </c>
      <c r="AW38" s="22" t="e">
        <f>#REF!-('доходы '!#REF!-'доходы '!#REF!-'доходы '!#REF!)</f>
        <v>#REF!</v>
      </c>
      <c r="AX38" s="22" t="e">
        <f t="shared" si="1"/>
        <v>#REF!</v>
      </c>
      <c r="AY38" s="22" t="e">
        <f>#REF!</f>
        <v>#REF!</v>
      </c>
    </row>
    <row r="39" spans="1:52" ht="66" x14ac:dyDescent="0.25">
      <c r="A39" t="s">
        <v>69</v>
      </c>
      <c r="B39" t="s">
        <v>70</v>
      </c>
      <c r="C39">
        <v>33712.9</v>
      </c>
      <c r="D39">
        <v>29450.400000000001</v>
      </c>
      <c r="E39">
        <v>21308.9</v>
      </c>
      <c r="F39">
        <v>19642.8</v>
      </c>
      <c r="G39">
        <v>1030.2</v>
      </c>
      <c r="H39">
        <v>1141.3</v>
      </c>
      <c r="I39" s="22">
        <v>36841.5</v>
      </c>
      <c r="J39" s="22">
        <v>21154.3</v>
      </c>
      <c r="K39" s="22">
        <v>12825.7</v>
      </c>
      <c r="L39" s="22">
        <v>9528.2999999999993</v>
      </c>
      <c r="M39" s="22">
        <v>31308.9</v>
      </c>
      <c r="N39" s="22">
        <v>16158.4</v>
      </c>
      <c r="O39">
        <v>261.10000000000002</v>
      </c>
      <c r="P39">
        <v>57.4</v>
      </c>
      <c r="S39">
        <v>5781.4</v>
      </c>
      <c r="T39">
        <v>-3128.5999999999985</v>
      </c>
      <c r="U39">
        <v>8296.1000000000022</v>
      </c>
      <c r="V39">
        <v>3128.5999999999985</v>
      </c>
      <c r="W39">
        <v>-8296.1000000000022</v>
      </c>
      <c r="AO39"/>
      <c r="AQ39" s="54" t="s">
        <v>878</v>
      </c>
      <c r="AR39" s="54"/>
      <c r="AS39" s="54"/>
      <c r="AT39" s="97" t="s">
        <v>471</v>
      </c>
      <c r="AU39">
        <v>5</v>
      </c>
      <c r="AV39" s="22">
        <f t="shared" si="0"/>
        <v>12825.7</v>
      </c>
      <c r="AW39" s="22" t="e">
        <f>#REF!-('доходы '!#REF!-'доходы '!#REF!-'доходы '!#REF!)</f>
        <v>#REF!</v>
      </c>
      <c r="AX39" s="22" t="e">
        <f t="shared" si="1"/>
        <v>#REF!</v>
      </c>
      <c r="AY39" s="22" t="e">
        <f>#REF!</f>
        <v>#REF!</v>
      </c>
      <c r="AZ39">
        <v>706.5</v>
      </c>
    </row>
    <row r="40" spans="1:52" ht="52.8" x14ac:dyDescent="0.25">
      <c r="A40" t="s">
        <v>71</v>
      </c>
      <c r="B40" t="s">
        <v>72</v>
      </c>
      <c r="C40">
        <v>518330.3</v>
      </c>
      <c r="D40">
        <v>464059.1</v>
      </c>
      <c r="E40">
        <v>284793.2</v>
      </c>
      <c r="F40">
        <v>235534.9</v>
      </c>
      <c r="G40">
        <v>6307</v>
      </c>
      <c r="H40">
        <v>13982.5</v>
      </c>
      <c r="I40" s="22">
        <v>659182.9</v>
      </c>
      <c r="J40" s="22">
        <v>420603.4</v>
      </c>
      <c r="K40" s="22">
        <v>298058.59999999998</v>
      </c>
      <c r="L40" s="22">
        <v>254429</v>
      </c>
      <c r="M40" s="22">
        <v>558929.80000000005</v>
      </c>
      <c r="N40" s="22">
        <v>334125.09999999998</v>
      </c>
      <c r="O40">
        <v>233.9</v>
      </c>
      <c r="P40">
        <v>119</v>
      </c>
      <c r="S40">
        <v>170874.3</v>
      </c>
      <c r="T40">
        <v>-140852.60000000003</v>
      </c>
      <c r="U40">
        <v>43455.699999999953</v>
      </c>
      <c r="V40">
        <v>125011.4</v>
      </c>
      <c r="W40">
        <v>-34537.9</v>
      </c>
      <c r="AB40">
        <v>20000</v>
      </c>
      <c r="AD40">
        <v>50309.2</v>
      </c>
      <c r="AE40">
        <v>8917.7999999999993</v>
      </c>
      <c r="AF40">
        <v>25309.200000000001</v>
      </c>
      <c r="AG40">
        <v>0</v>
      </c>
      <c r="AI40">
        <v>10000</v>
      </c>
      <c r="AJ40">
        <v>8917.7999999999993</v>
      </c>
      <c r="AK40">
        <v>5000</v>
      </c>
      <c r="AL40">
        <v>0</v>
      </c>
      <c r="AM40">
        <v>20309.2</v>
      </c>
      <c r="AO40">
        <v>20309.2</v>
      </c>
      <c r="AQ40" s="54" t="s">
        <v>879</v>
      </c>
      <c r="AR40" s="54"/>
      <c r="AS40" s="54" t="s">
        <v>880</v>
      </c>
      <c r="AT40" s="54"/>
      <c r="AU40">
        <v>7</v>
      </c>
      <c r="AV40" s="22">
        <f t="shared" si="0"/>
        <v>298058.59999999998</v>
      </c>
      <c r="AW40" s="22" t="e">
        <f>#REF!-('доходы '!#REF!-'доходы '!#REF!-'доходы '!#REF!)</f>
        <v>#REF!</v>
      </c>
      <c r="AX40" s="22" t="e">
        <f t="shared" si="1"/>
        <v>#REF!</v>
      </c>
      <c r="AY40" s="22" t="e">
        <f>#REF!</f>
        <v>#REF!</v>
      </c>
      <c r="AZ40">
        <v>26826.5</v>
      </c>
    </row>
    <row r="41" spans="1:52" x14ac:dyDescent="0.25">
      <c r="A41" t="s">
        <v>73</v>
      </c>
      <c r="B41" t="s">
        <v>74</v>
      </c>
      <c r="C41">
        <v>22010.5</v>
      </c>
      <c r="D41">
        <v>21519.7</v>
      </c>
      <c r="E41">
        <v>16622.400000000001</v>
      </c>
      <c r="F41">
        <v>15545</v>
      </c>
      <c r="G41">
        <v>367.5</v>
      </c>
      <c r="H41">
        <v>1986.4</v>
      </c>
      <c r="I41" s="22">
        <v>23974.6</v>
      </c>
      <c r="J41" s="22">
        <v>21271.3</v>
      </c>
      <c r="K41" s="22">
        <v>12916.8</v>
      </c>
      <c r="L41" s="22">
        <v>11395.8</v>
      </c>
      <c r="M41" s="22">
        <v>13730.6</v>
      </c>
      <c r="N41" s="22">
        <v>12328.9</v>
      </c>
      <c r="O41">
        <v>612.1</v>
      </c>
      <c r="P41">
        <v>578.1</v>
      </c>
      <c r="S41">
        <v>7332.5</v>
      </c>
      <c r="T41">
        <v>-1964.0999999999985</v>
      </c>
      <c r="U41">
        <v>248.40000000000146</v>
      </c>
      <c r="V41">
        <v>1964.0999999999985</v>
      </c>
      <c r="W41">
        <v>-248.40000000000146</v>
      </c>
      <c r="AO41"/>
      <c r="AQ41" s="52" t="s">
        <v>881</v>
      </c>
      <c r="AR41" s="52"/>
      <c r="AS41" s="52"/>
      <c r="AT41" s="52"/>
      <c r="AU41">
        <v>10</v>
      </c>
      <c r="AV41" s="22">
        <f t="shared" si="0"/>
        <v>12916.8</v>
      </c>
      <c r="AW41" s="22" t="e">
        <f>#REF!-('доходы '!#REF!-'доходы '!#REF!-'доходы '!#REF!)</f>
        <v>#REF!</v>
      </c>
      <c r="AX41" s="22" t="e">
        <f t="shared" si="1"/>
        <v>#REF!</v>
      </c>
      <c r="AY41" s="22" t="e">
        <f>#REF!</f>
        <v>#REF!</v>
      </c>
      <c r="AZ41">
        <v>2024.4</v>
      </c>
    </row>
    <row r="42" spans="1:52" x14ac:dyDescent="0.25">
      <c r="A42" t="s">
        <v>75</v>
      </c>
      <c r="B42" t="s">
        <v>76</v>
      </c>
      <c r="C42">
        <v>20845.599999999999</v>
      </c>
      <c r="D42">
        <v>20222.599999999999</v>
      </c>
      <c r="E42">
        <v>7130.3</v>
      </c>
      <c r="F42">
        <v>7082.1</v>
      </c>
      <c r="G42">
        <v>207.3</v>
      </c>
      <c r="H42">
        <v>1533.7</v>
      </c>
      <c r="I42" s="22">
        <v>24847.599999999999</v>
      </c>
      <c r="J42" s="22">
        <v>22128.3</v>
      </c>
      <c r="K42" s="22">
        <v>22032.1</v>
      </c>
      <c r="L42" s="22">
        <v>19312.7</v>
      </c>
      <c r="M42" s="22">
        <v>10346</v>
      </c>
      <c r="N42" s="22">
        <v>9728</v>
      </c>
      <c r="O42">
        <v>355.6</v>
      </c>
      <c r="P42">
        <v>256.89999999999998</v>
      </c>
      <c r="S42">
        <v>11801.9</v>
      </c>
      <c r="T42">
        <v>-4002</v>
      </c>
      <c r="U42">
        <v>-1905.7000000000007</v>
      </c>
      <c r="V42">
        <v>4002</v>
      </c>
      <c r="W42">
        <v>1905.7000000000007</v>
      </c>
      <c r="AO42"/>
      <c r="AQ42" s="52" t="s">
        <v>882</v>
      </c>
      <c r="AR42" s="52"/>
      <c r="AS42" s="52"/>
      <c r="AT42" s="52"/>
      <c r="AU42">
        <v>6</v>
      </c>
      <c r="AV42" s="22">
        <f t="shared" si="0"/>
        <v>22032.1</v>
      </c>
      <c r="AW42" s="22" t="e">
        <f>#REF!-('доходы '!#REF!-'доходы '!#REF!-'доходы '!#REF!)</f>
        <v>#REF!</v>
      </c>
      <c r="AX42" s="22" t="e">
        <f t="shared" si="1"/>
        <v>#REF!</v>
      </c>
      <c r="AY42" s="22" t="e">
        <f>#REF!</f>
        <v>#REF!</v>
      </c>
      <c r="AZ42">
        <v>2158.5</v>
      </c>
    </row>
    <row r="43" spans="1:52" x14ac:dyDescent="0.25">
      <c r="A43" t="s">
        <v>77</v>
      </c>
      <c r="B43" t="s">
        <v>78</v>
      </c>
      <c r="C43">
        <v>43766.400000000001</v>
      </c>
      <c r="D43">
        <v>39855.300000000003</v>
      </c>
      <c r="E43">
        <v>21824.799999999999</v>
      </c>
      <c r="F43">
        <v>20187.099999999999</v>
      </c>
      <c r="G43">
        <v>318</v>
      </c>
      <c r="H43">
        <v>3574.2</v>
      </c>
      <c r="I43" s="22">
        <v>43944.6</v>
      </c>
      <c r="J43" s="22">
        <v>38718.800000000003</v>
      </c>
      <c r="K43" s="22">
        <v>26692.400000000001</v>
      </c>
      <c r="L43" s="22">
        <v>23628.6</v>
      </c>
      <c r="M43" s="22">
        <v>23421.5</v>
      </c>
      <c r="N43" s="22">
        <v>19254</v>
      </c>
      <c r="O43">
        <v>1131.8</v>
      </c>
      <c r="P43">
        <v>1037.8</v>
      </c>
      <c r="S43">
        <v>13994.8</v>
      </c>
      <c r="T43">
        <v>-178.19999999999709</v>
      </c>
      <c r="U43">
        <v>1136.5</v>
      </c>
      <c r="V43">
        <v>178.19999999999709</v>
      </c>
      <c r="W43">
        <v>-1136.5</v>
      </c>
      <c r="AO43"/>
      <c r="AQ43" s="55" t="s">
        <v>883</v>
      </c>
      <c r="AR43" s="97" t="s">
        <v>471</v>
      </c>
      <c r="AS43" s="55"/>
      <c r="AT43" s="97" t="s">
        <v>471</v>
      </c>
      <c r="AU43">
        <v>12</v>
      </c>
      <c r="AV43" s="22">
        <f t="shared" si="0"/>
        <v>26692.400000000001</v>
      </c>
      <c r="AW43" s="22" t="e">
        <f>#REF!-('доходы '!#REF!-'доходы '!#REF!-'доходы '!#REF!)</f>
        <v>#REF!</v>
      </c>
      <c r="AX43" s="22" t="e">
        <f t="shared" si="1"/>
        <v>#REF!</v>
      </c>
      <c r="AY43" s="22" t="e">
        <f>#REF!</f>
        <v>#REF!</v>
      </c>
      <c r="AZ43">
        <v>790.39999999999986</v>
      </c>
    </row>
    <row r="44" spans="1:52" ht="66" x14ac:dyDescent="0.25">
      <c r="A44" t="s">
        <v>79</v>
      </c>
      <c r="B44" t="s">
        <v>80</v>
      </c>
      <c r="C44">
        <v>33942.199999999997</v>
      </c>
      <c r="D44">
        <v>32725.4</v>
      </c>
      <c r="E44">
        <v>17145.3</v>
      </c>
      <c r="F44">
        <v>16979.8</v>
      </c>
      <c r="G44">
        <v>542.9</v>
      </c>
      <c r="H44">
        <v>1405.4</v>
      </c>
      <c r="I44" s="22">
        <v>34393.699999999997</v>
      </c>
      <c r="J44" s="22">
        <v>30855.9</v>
      </c>
      <c r="K44" s="22">
        <v>22734.3</v>
      </c>
      <c r="L44" s="22">
        <v>20862.2</v>
      </c>
      <c r="M44" s="22">
        <v>11878.5</v>
      </c>
      <c r="N44" s="22">
        <v>10970.5</v>
      </c>
      <c r="O44">
        <v>366.6</v>
      </c>
      <c r="P44">
        <v>366.6</v>
      </c>
      <c r="S44">
        <v>14332.3</v>
      </c>
      <c r="T44">
        <v>-451.5</v>
      </c>
      <c r="U44">
        <v>1869.5</v>
      </c>
      <c r="V44">
        <v>451.5</v>
      </c>
      <c r="W44">
        <v>-1869.5</v>
      </c>
      <c r="AO44"/>
      <c r="AQ44" s="54" t="s">
        <v>884</v>
      </c>
      <c r="AR44" s="97" t="s">
        <v>471</v>
      </c>
      <c r="AS44" s="54"/>
      <c r="AT44" s="54"/>
      <c r="AU44">
        <v>11</v>
      </c>
      <c r="AV44" s="22">
        <f t="shared" si="0"/>
        <v>22734.3</v>
      </c>
      <c r="AW44" s="22" t="e">
        <f>#REF!-('доходы '!#REF!-'доходы '!#REF!-'доходы '!#REF!)</f>
        <v>#REF!</v>
      </c>
      <c r="AX44" s="22" t="e">
        <f t="shared" si="1"/>
        <v>#REF!</v>
      </c>
      <c r="AY44" s="22" t="e">
        <f>#REF!</f>
        <v>#REF!</v>
      </c>
      <c r="AZ44">
        <v>855.80000000000018</v>
      </c>
    </row>
    <row r="45" spans="1:52" ht="66" x14ac:dyDescent="0.25">
      <c r="A45" t="s">
        <v>81</v>
      </c>
      <c r="B45" t="s">
        <v>82</v>
      </c>
      <c r="C45">
        <v>144828.6</v>
      </c>
      <c r="D45">
        <v>138520.29999999999</v>
      </c>
      <c r="E45">
        <v>83389.899999999994</v>
      </c>
      <c r="F45">
        <v>75173.899999999994</v>
      </c>
      <c r="G45">
        <v>1200</v>
      </c>
      <c r="H45">
        <v>5673.8</v>
      </c>
      <c r="I45" s="22">
        <v>154030.5</v>
      </c>
      <c r="J45" s="22">
        <v>134753.79999999999</v>
      </c>
      <c r="K45" s="22">
        <v>86898.900000000009</v>
      </c>
      <c r="L45" s="22">
        <v>68697.2</v>
      </c>
      <c r="M45" s="22">
        <v>107638</v>
      </c>
      <c r="N45" s="22">
        <v>89468</v>
      </c>
      <c r="O45">
        <v>78895.899999999994</v>
      </c>
      <c r="P45">
        <v>61376</v>
      </c>
      <c r="S45">
        <v>38201.699999999997</v>
      </c>
      <c r="T45">
        <v>-9201.8999999999942</v>
      </c>
      <c r="U45">
        <v>3766.5</v>
      </c>
      <c r="V45">
        <v>9201.8999999999942</v>
      </c>
      <c r="W45">
        <v>-3766.5</v>
      </c>
      <c r="AO45"/>
      <c r="AQ45" s="54"/>
      <c r="AR45" s="54" t="s">
        <v>885</v>
      </c>
      <c r="AS45" s="54"/>
      <c r="AT45" s="97" t="s">
        <v>471</v>
      </c>
      <c r="AU45">
        <v>9</v>
      </c>
      <c r="AV45" s="22">
        <f t="shared" si="0"/>
        <v>86898.900000000009</v>
      </c>
      <c r="AW45" s="22" t="e">
        <f>#REF!-('доходы '!#REF!-'доходы '!#REF!-'доходы '!#REF!)</f>
        <v>#REF!</v>
      </c>
      <c r="AX45" s="22" t="e">
        <f t="shared" si="1"/>
        <v>#REF!</v>
      </c>
      <c r="AY45" s="22" t="e">
        <f>#REF!</f>
        <v>#REF!</v>
      </c>
      <c r="AZ45">
        <v>10902.5</v>
      </c>
    </row>
    <row r="46" spans="1:52" x14ac:dyDescent="0.25">
      <c r="A46" t="s">
        <v>83</v>
      </c>
      <c r="B46" t="s">
        <v>84</v>
      </c>
      <c r="C46">
        <v>45984.4</v>
      </c>
      <c r="D46">
        <v>40719.800000000003</v>
      </c>
      <c r="E46">
        <v>30882.1</v>
      </c>
      <c r="F46">
        <v>26115.5</v>
      </c>
      <c r="G46">
        <v>896</v>
      </c>
      <c r="H46">
        <v>2473.3000000000002</v>
      </c>
      <c r="I46" s="22">
        <v>51132.5</v>
      </c>
      <c r="J46" s="22">
        <v>47696.9</v>
      </c>
      <c r="K46" s="22">
        <v>28193.9</v>
      </c>
      <c r="L46" s="22">
        <v>27354.2</v>
      </c>
      <c r="M46" s="22">
        <v>24533.4</v>
      </c>
      <c r="N46" s="22">
        <v>22567.5</v>
      </c>
      <c r="O46">
        <v>3620.4</v>
      </c>
      <c r="P46">
        <v>3556.5</v>
      </c>
      <c r="S46">
        <v>20548.099999999999</v>
      </c>
      <c r="T46">
        <v>-5148.0999999999985</v>
      </c>
      <c r="U46">
        <v>-6977.0999999999985</v>
      </c>
      <c r="V46">
        <v>5148.0999999999985</v>
      </c>
      <c r="W46">
        <v>6977.0999999999985</v>
      </c>
      <c r="AO46"/>
      <c r="AQ46" s="102" t="s">
        <v>886</v>
      </c>
      <c r="AR46" s="103" t="s">
        <v>471</v>
      </c>
      <c r="AS46" s="102"/>
      <c r="AT46" s="103" t="s">
        <v>471</v>
      </c>
      <c r="AU46">
        <v>10</v>
      </c>
      <c r="AV46" s="22">
        <f t="shared" si="0"/>
        <v>28193.9</v>
      </c>
      <c r="AW46" s="22" t="e">
        <f>#REF!-('доходы '!#REF!-'доходы '!#REF!-'доходы '!#REF!)</f>
        <v>#REF!</v>
      </c>
      <c r="AX46" s="22" t="e">
        <f t="shared" si="1"/>
        <v>#REF!</v>
      </c>
      <c r="AY46" s="22" t="e">
        <f>#REF!</f>
        <v>#REF!</v>
      </c>
      <c r="AZ46">
        <v>341.79999999999995</v>
      </c>
    </row>
    <row r="47" spans="1:52" ht="26.4" x14ac:dyDescent="0.25">
      <c r="A47" t="s">
        <v>85</v>
      </c>
      <c r="B47" t="s">
        <v>86</v>
      </c>
      <c r="C47">
        <v>37542.699999999997</v>
      </c>
      <c r="D47">
        <v>30041.5</v>
      </c>
      <c r="E47">
        <v>22310.2</v>
      </c>
      <c r="F47">
        <v>17919.3</v>
      </c>
      <c r="G47">
        <v>115.7</v>
      </c>
      <c r="H47">
        <v>568.79999999999995</v>
      </c>
      <c r="I47" s="22">
        <v>38939.4</v>
      </c>
      <c r="J47" s="22">
        <v>31993.200000000001</v>
      </c>
      <c r="K47" s="22">
        <v>18662.8</v>
      </c>
      <c r="L47" s="22">
        <v>16168.2</v>
      </c>
      <c r="M47" s="22">
        <v>22364.400000000001</v>
      </c>
      <c r="N47" s="22">
        <v>17230.099999999999</v>
      </c>
      <c r="O47">
        <v>3466.5</v>
      </c>
      <c r="P47">
        <v>3379.4</v>
      </c>
      <c r="Q47">
        <v>544</v>
      </c>
      <c r="R47">
        <v>529.70000000000005</v>
      </c>
      <c r="S47">
        <v>10739.6</v>
      </c>
      <c r="T47">
        <v>-1396.7000000000044</v>
      </c>
      <c r="U47">
        <v>-1951.7000000000007</v>
      </c>
      <c r="V47">
        <v>4616.7</v>
      </c>
      <c r="W47">
        <v>2760.9</v>
      </c>
      <c r="Z47">
        <v>-3220</v>
      </c>
      <c r="AA47">
        <v>-809.2</v>
      </c>
      <c r="AD47">
        <v>3220</v>
      </c>
      <c r="AE47">
        <v>3220</v>
      </c>
      <c r="AF47">
        <v>0</v>
      </c>
      <c r="AG47">
        <v>3137.4</v>
      </c>
      <c r="AH47">
        <v>3137.4</v>
      </c>
      <c r="AO47"/>
      <c r="AQ47" s="54" t="s">
        <v>887</v>
      </c>
      <c r="AR47" s="54"/>
      <c r="AS47" s="54" t="s">
        <v>888</v>
      </c>
      <c r="AT47" s="54"/>
      <c r="AU47">
        <v>9</v>
      </c>
      <c r="AV47" s="22">
        <f t="shared" si="0"/>
        <v>18662.8</v>
      </c>
      <c r="AW47" s="22" t="e">
        <f>#REF!-('доходы '!#REF!-'доходы '!#REF!-'доходы '!#REF!)</f>
        <v>#REF!</v>
      </c>
      <c r="AX47" s="22" t="e">
        <f t="shared" si="1"/>
        <v>#REF!</v>
      </c>
      <c r="AY47" s="22" t="e">
        <f>#REF!</f>
        <v>#REF!</v>
      </c>
      <c r="AZ47">
        <v>1812.1000000000001</v>
      </c>
    </row>
    <row r="48" spans="1:52" ht="26.4" x14ac:dyDescent="0.25">
      <c r="A48" t="s">
        <v>87</v>
      </c>
      <c r="B48" t="s">
        <v>88</v>
      </c>
      <c r="C48">
        <v>13383.8</v>
      </c>
      <c r="D48">
        <v>12860.3</v>
      </c>
      <c r="E48">
        <v>7942.3</v>
      </c>
      <c r="F48">
        <v>6855.9</v>
      </c>
      <c r="G48">
        <v>540.6</v>
      </c>
      <c r="H48">
        <v>327.2</v>
      </c>
      <c r="I48" s="22">
        <v>15986.9</v>
      </c>
      <c r="J48" s="22">
        <v>11899</v>
      </c>
      <c r="K48" s="22">
        <v>8433.5</v>
      </c>
      <c r="L48" s="22">
        <v>7677.5</v>
      </c>
      <c r="M48" s="22">
        <v>11940.6</v>
      </c>
      <c r="N48" s="22">
        <v>8413</v>
      </c>
      <c r="O48">
        <v>30.2</v>
      </c>
      <c r="P48">
        <v>30.2</v>
      </c>
      <c r="S48">
        <v>4201.8999999999996</v>
      </c>
      <c r="T48">
        <v>-2603.1000000000004</v>
      </c>
      <c r="U48">
        <v>961.29999999999927</v>
      </c>
      <c r="V48">
        <v>2603.1000000000004</v>
      </c>
      <c r="W48">
        <v>-961.29999999999927</v>
      </c>
      <c r="AO48"/>
      <c r="AQ48" s="40" t="s">
        <v>889</v>
      </c>
      <c r="AR48" s="54"/>
      <c r="AS48" s="54"/>
      <c r="AT48" s="54"/>
      <c r="AU48">
        <v>11</v>
      </c>
      <c r="AV48" s="22">
        <f t="shared" si="0"/>
        <v>8433.5</v>
      </c>
      <c r="AW48" s="22" t="e">
        <f>#REF!-('доходы '!#REF!-'доходы '!#REF!-'доходы '!#REF!)</f>
        <v>#REF!</v>
      </c>
      <c r="AX48" s="22" t="e">
        <f t="shared" si="1"/>
        <v>#REF!</v>
      </c>
      <c r="AY48" s="22" t="e">
        <f>#REF!</f>
        <v>#REF!</v>
      </c>
      <c r="AZ48">
        <v>1330.9</v>
      </c>
    </row>
    <row r="49" spans="1:52" x14ac:dyDescent="0.25">
      <c r="A49" t="s">
        <v>89</v>
      </c>
      <c r="B49" t="s">
        <v>90</v>
      </c>
      <c r="C49">
        <v>11646.6</v>
      </c>
      <c r="D49">
        <v>9924.2999999999993</v>
      </c>
      <c r="E49">
        <v>5953.4</v>
      </c>
      <c r="F49">
        <v>3841.5</v>
      </c>
      <c r="G49">
        <v>152.19999999999999</v>
      </c>
      <c r="H49">
        <v>605.9</v>
      </c>
      <c r="I49" s="22">
        <v>13065.1</v>
      </c>
      <c r="J49" s="22">
        <v>11076.2</v>
      </c>
      <c r="K49" s="22">
        <v>10386.5</v>
      </c>
      <c r="L49" s="22">
        <v>9817</v>
      </c>
      <c r="M49" s="22">
        <v>2842.8</v>
      </c>
      <c r="N49" s="22">
        <v>2073.6999999999998</v>
      </c>
      <c r="O49">
        <v>947.6</v>
      </c>
      <c r="P49">
        <v>939.8</v>
      </c>
      <c r="S49">
        <v>5979.2</v>
      </c>
      <c r="T49">
        <v>-1418.5</v>
      </c>
      <c r="U49">
        <v>-1151.9000000000015</v>
      </c>
      <c r="V49">
        <v>1418.5</v>
      </c>
      <c r="W49">
        <v>1151.9000000000015</v>
      </c>
      <c r="AO49"/>
      <c r="AQ49" s="52"/>
      <c r="AR49" s="52"/>
      <c r="AS49" s="52"/>
      <c r="AT49" s="97" t="s">
        <v>471</v>
      </c>
      <c r="AU49">
        <v>7</v>
      </c>
      <c r="AV49" s="22">
        <f t="shared" si="0"/>
        <v>10386.5</v>
      </c>
      <c r="AW49" s="22" t="e">
        <f>#REF!-('доходы '!#REF!-'доходы '!#REF!-'доходы '!#REF!)</f>
        <v>#REF!</v>
      </c>
      <c r="AX49" s="22" t="e">
        <f t="shared" si="1"/>
        <v>#REF!</v>
      </c>
      <c r="AY49" s="22" t="e">
        <f>#REF!</f>
        <v>#REF!</v>
      </c>
      <c r="AZ49">
        <v>1370.3</v>
      </c>
    </row>
    <row r="50" spans="1:52" ht="39.6" x14ac:dyDescent="0.25">
      <c r="A50" t="s">
        <v>91</v>
      </c>
      <c r="B50" t="s">
        <v>92</v>
      </c>
      <c r="C50">
        <v>55481.7</v>
      </c>
      <c r="D50">
        <v>54965.9</v>
      </c>
      <c r="E50">
        <v>42468.4</v>
      </c>
      <c r="F50">
        <v>42018.400000000001</v>
      </c>
      <c r="G50">
        <v>1366</v>
      </c>
      <c r="H50">
        <v>639.6</v>
      </c>
      <c r="I50" s="22">
        <v>75062.899999999994</v>
      </c>
      <c r="J50" s="22">
        <v>72302.899999999994</v>
      </c>
      <c r="K50" s="22">
        <v>18784.599999999999</v>
      </c>
      <c r="L50" s="22">
        <v>17186.400000000001</v>
      </c>
      <c r="M50" s="22">
        <v>64501.1</v>
      </c>
      <c r="N50" s="22">
        <v>61844.4</v>
      </c>
      <c r="O50">
        <v>34009.599999999999</v>
      </c>
      <c r="P50">
        <v>33177.1</v>
      </c>
      <c r="S50">
        <v>11309.6</v>
      </c>
      <c r="T50">
        <v>-19581.199999999997</v>
      </c>
      <c r="U50">
        <v>-17336.999999999993</v>
      </c>
      <c r="V50">
        <v>19581.199999999997</v>
      </c>
      <c r="W50">
        <v>17336.999999999993</v>
      </c>
      <c r="AO50"/>
      <c r="AQ50" s="54" t="s">
        <v>890</v>
      </c>
      <c r="AR50" s="54" t="s">
        <v>891</v>
      </c>
      <c r="AS50" s="54"/>
      <c r="AT50" s="54"/>
      <c r="AU50">
        <v>5</v>
      </c>
      <c r="AV50" s="22">
        <f t="shared" si="0"/>
        <v>18784.599999999999</v>
      </c>
      <c r="AW50" s="22" t="e">
        <f>#REF!-('доходы '!#REF!-'доходы '!#REF!-'доходы '!#REF!)</f>
        <v>#REF!</v>
      </c>
      <c r="AX50" s="22" t="e">
        <f t="shared" si="1"/>
        <v>#REF!</v>
      </c>
      <c r="AY50" s="22" t="e">
        <f>#REF!</f>
        <v>#REF!</v>
      </c>
      <c r="AZ50">
        <v>1432.1999999999998</v>
      </c>
    </row>
    <row r="51" spans="1:52" x14ac:dyDescent="0.25">
      <c r="A51" t="s">
        <v>93</v>
      </c>
      <c r="B51" t="s">
        <v>94</v>
      </c>
      <c r="C51">
        <v>210208.1</v>
      </c>
      <c r="D51">
        <v>178484.2</v>
      </c>
      <c r="E51">
        <v>142969.79999999999</v>
      </c>
      <c r="F51">
        <v>109166.9</v>
      </c>
      <c r="G51">
        <v>2894.1</v>
      </c>
      <c r="H51">
        <v>2728.2</v>
      </c>
      <c r="I51" s="22">
        <v>313644.7</v>
      </c>
      <c r="J51" s="22">
        <v>245544.8</v>
      </c>
      <c r="K51" s="22">
        <v>90503.5</v>
      </c>
      <c r="L51" s="22">
        <v>90269.5</v>
      </c>
      <c r="M51" s="22">
        <v>257828.6</v>
      </c>
      <c r="N51" s="22">
        <v>189942.1</v>
      </c>
      <c r="O51">
        <v>194566</v>
      </c>
      <c r="P51">
        <v>130345.9</v>
      </c>
      <c r="S51">
        <v>66153.7</v>
      </c>
      <c r="T51">
        <v>-103436.6</v>
      </c>
      <c r="U51">
        <v>-67060.599999999977</v>
      </c>
      <c r="V51">
        <v>97232.5</v>
      </c>
      <c r="W51">
        <v>61060.6</v>
      </c>
      <c r="AD51">
        <v>6204.1</v>
      </c>
      <c r="AE51">
        <v>6000</v>
      </c>
      <c r="AF51">
        <v>6204.1</v>
      </c>
      <c r="AG51">
        <v>6000</v>
      </c>
      <c r="AM51">
        <v>6204.1</v>
      </c>
      <c r="AN51">
        <v>6000</v>
      </c>
      <c r="AO51">
        <v>6204.1</v>
      </c>
      <c r="AP51">
        <v>6000</v>
      </c>
      <c r="AQ51" s="102" t="s">
        <v>892</v>
      </c>
      <c r="AR51" s="97" t="s">
        <v>471</v>
      </c>
      <c r="AS51" s="52"/>
      <c r="AT51" s="97" t="s">
        <v>471</v>
      </c>
      <c r="AU51">
        <v>11</v>
      </c>
      <c r="AV51" s="22">
        <f t="shared" si="0"/>
        <v>90503.5</v>
      </c>
      <c r="AW51" s="22" t="e">
        <f>#REF!-('доходы '!#REF!-'доходы '!#REF!-'доходы '!#REF!)</f>
        <v>#REF!</v>
      </c>
      <c r="AX51" s="22" t="e">
        <f t="shared" si="1"/>
        <v>#REF!</v>
      </c>
      <c r="AY51" s="22" t="e">
        <f>#REF!</f>
        <v>#REF!</v>
      </c>
      <c r="AZ51">
        <v>3167.2999999999956</v>
      </c>
    </row>
    <row r="52" spans="1:52" x14ac:dyDescent="0.25">
      <c r="A52" t="s">
        <v>95</v>
      </c>
      <c r="B52" t="s">
        <v>96</v>
      </c>
      <c r="C52">
        <v>16004</v>
      </c>
      <c r="D52">
        <v>14507</v>
      </c>
      <c r="E52">
        <v>7720.5</v>
      </c>
      <c r="F52">
        <v>6422</v>
      </c>
      <c r="G52">
        <v>798</v>
      </c>
      <c r="H52">
        <v>5718.3</v>
      </c>
      <c r="I52" s="22">
        <v>17172.2</v>
      </c>
      <c r="J52" s="22">
        <v>15824.6</v>
      </c>
      <c r="K52" s="22">
        <v>13271.1</v>
      </c>
      <c r="L52" s="22">
        <v>12700.7</v>
      </c>
      <c r="M52" s="22">
        <v>10388.200000000001</v>
      </c>
      <c r="N52" s="22">
        <v>9355.7999999999993</v>
      </c>
      <c r="O52">
        <v>147</v>
      </c>
      <c r="P52">
        <v>116.8</v>
      </c>
      <c r="S52">
        <v>10393.700000000001</v>
      </c>
      <c r="T52">
        <v>-1168.2000000000007</v>
      </c>
      <c r="U52">
        <v>-1317.6000000000004</v>
      </c>
      <c r="V52">
        <v>1168.2000000000007</v>
      </c>
      <c r="W52">
        <v>1317.6000000000004</v>
      </c>
      <c r="AO52"/>
      <c r="AQ52" s="104" t="s">
        <v>893</v>
      </c>
      <c r="AR52" s="97" t="s">
        <v>471</v>
      </c>
      <c r="AS52" s="104"/>
      <c r="AT52" s="97" t="s">
        <v>471</v>
      </c>
      <c r="AU52">
        <v>12</v>
      </c>
      <c r="AV52" s="22">
        <f t="shared" si="0"/>
        <v>13271.1</v>
      </c>
      <c r="AW52" s="22" t="e">
        <f>#REF!-('доходы '!#REF!-'доходы '!#REF!-'доходы '!#REF!)</f>
        <v>#REF!</v>
      </c>
      <c r="AX52" s="22" t="e">
        <f t="shared" si="1"/>
        <v>#REF!</v>
      </c>
      <c r="AY52" s="22" t="e">
        <f>#REF!</f>
        <v>#REF!</v>
      </c>
      <c r="AZ52">
        <v>370.3</v>
      </c>
    </row>
    <row r="53" spans="1:52" ht="79.2" x14ac:dyDescent="0.25">
      <c r="A53" t="s">
        <v>97</v>
      </c>
      <c r="B53" t="s">
        <v>98</v>
      </c>
      <c r="C53">
        <v>13385.1</v>
      </c>
      <c r="D53">
        <v>11399.7</v>
      </c>
      <c r="E53">
        <v>8355.9</v>
      </c>
      <c r="F53">
        <v>6492.5</v>
      </c>
      <c r="G53">
        <v>594.29999999999995</v>
      </c>
      <c r="H53">
        <v>11537.8</v>
      </c>
      <c r="I53" s="22">
        <v>18769.3</v>
      </c>
      <c r="J53" s="22">
        <v>14670.5</v>
      </c>
      <c r="K53" s="22">
        <v>11340.2</v>
      </c>
      <c r="L53" s="22">
        <v>8731.7999999999993</v>
      </c>
      <c r="M53" s="22">
        <v>7416.7</v>
      </c>
      <c r="N53" s="22">
        <v>5045.2</v>
      </c>
      <c r="O53">
        <v>131.1</v>
      </c>
      <c r="P53">
        <v>102.5</v>
      </c>
      <c r="S53">
        <v>4939.1000000000004</v>
      </c>
      <c r="T53">
        <v>-5384.1999999999989</v>
      </c>
      <c r="U53">
        <v>-3270.7999999999993</v>
      </c>
      <c r="V53">
        <v>5384.1999999999989</v>
      </c>
      <c r="W53">
        <v>3270.7999999999993</v>
      </c>
      <c r="AO53"/>
      <c r="AQ53" s="54" t="s">
        <v>894</v>
      </c>
      <c r="AR53" s="55"/>
      <c r="AS53" s="80"/>
      <c r="AT53" s="54"/>
      <c r="AU53">
        <v>8</v>
      </c>
      <c r="AV53" s="22">
        <f t="shared" si="0"/>
        <v>11340.2</v>
      </c>
      <c r="AW53" s="22" t="e">
        <f>#REF!-('доходы '!#REF!-'доходы '!#REF!-'доходы '!#REF!)</f>
        <v>#REF!</v>
      </c>
      <c r="AX53" s="22" t="e">
        <f t="shared" si="1"/>
        <v>#REF!</v>
      </c>
      <c r="AY53" s="22" t="e">
        <f>#REF!</f>
        <v>#REF!</v>
      </c>
      <c r="AZ53">
        <v>3195.5</v>
      </c>
    </row>
    <row r="54" spans="1:52" ht="66" x14ac:dyDescent="0.25">
      <c r="A54" t="s">
        <v>467</v>
      </c>
      <c r="B54" t="s">
        <v>68</v>
      </c>
      <c r="C54">
        <v>3236821</v>
      </c>
      <c r="D54">
        <v>2903301.3</v>
      </c>
      <c r="E54">
        <v>2545237.1</v>
      </c>
      <c r="F54">
        <v>2262347.5</v>
      </c>
      <c r="H54">
        <v>7908.6</v>
      </c>
      <c r="I54" s="22">
        <v>3346102.2</v>
      </c>
      <c r="J54" s="22">
        <v>2947011.6</v>
      </c>
      <c r="K54" s="22">
        <v>863688.5</v>
      </c>
      <c r="L54" s="22">
        <v>751612.2</v>
      </c>
      <c r="M54" s="22">
        <v>2953098.8</v>
      </c>
      <c r="N54" s="22">
        <v>2210665.2999999998</v>
      </c>
      <c r="O54">
        <v>550743.1</v>
      </c>
      <c r="P54">
        <v>397132</v>
      </c>
      <c r="Q54">
        <v>711</v>
      </c>
      <c r="R54">
        <v>708.3</v>
      </c>
      <c r="S54">
        <v>485055.8</v>
      </c>
      <c r="T54">
        <v>-109281.20000000019</v>
      </c>
      <c r="U54">
        <v>-43710.300000000279</v>
      </c>
      <c r="V54">
        <v>106733.8</v>
      </c>
      <c r="W54">
        <v>50478.2</v>
      </c>
      <c r="X54">
        <v>0</v>
      </c>
      <c r="Y54">
        <v>0</v>
      </c>
      <c r="Z54">
        <v>-6800</v>
      </c>
      <c r="AA54">
        <v>-6800</v>
      </c>
      <c r="AB54">
        <v>38200</v>
      </c>
      <c r="AC54">
        <v>0</v>
      </c>
      <c r="AD54">
        <v>42547.4</v>
      </c>
      <c r="AE54">
        <v>20000</v>
      </c>
      <c r="AF54">
        <v>17547.400000000001</v>
      </c>
      <c r="AG54">
        <v>13200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4347.3999999999996</v>
      </c>
      <c r="AN54">
        <v>0</v>
      </c>
      <c r="AO54">
        <v>4347.3999999999996</v>
      </c>
      <c r="AP54">
        <v>0</v>
      </c>
      <c r="AQ54" s="57" t="s">
        <v>895</v>
      </c>
      <c r="AR54" s="52" t="s">
        <v>896</v>
      </c>
      <c r="AS54" s="55"/>
      <c r="AT54" s="60"/>
      <c r="AU54">
        <v>7</v>
      </c>
      <c r="AV54" s="22">
        <f t="shared" si="0"/>
        <v>863688.5</v>
      </c>
      <c r="AW54" s="22" t="e">
        <f>#REF!-('доходы '!#REF!-'доходы '!#REF!-'доходы '!#REF!)</f>
        <v>#REF!</v>
      </c>
      <c r="AX54" s="22" t="e">
        <f t="shared" si="1"/>
        <v>#REF!</v>
      </c>
      <c r="AY54" s="22" t="e">
        <f>#REF!</f>
        <v>#REF!</v>
      </c>
      <c r="AZ54">
        <v>21003.800000000003</v>
      </c>
    </row>
    <row r="55" spans="1:52" x14ac:dyDescent="0.25">
      <c r="A55" t="s">
        <v>99</v>
      </c>
      <c r="B55" s="23" t="s">
        <v>100</v>
      </c>
      <c r="I55" s="22"/>
      <c r="J55" s="22"/>
      <c r="K55" s="22"/>
      <c r="L55" s="22"/>
      <c r="M55" s="22"/>
      <c r="N55" s="22"/>
      <c r="AO55"/>
      <c r="AV55" s="22">
        <f t="shared" si="0"/>
        <v>0</v>
      </c>
      <c r="AW55" s="22" t="e">
        <f>#REF!-('доходы '!#REF!-'доходы '!#REF!-'доходы '!#REF!)</f>
        <v>#REF!</v>
      </c>
      <c r="AX55" s="22" t="e">
        <f t="shared" si="1"/>
        <v>#REF!</v>
      </c>
      <c r="AY55" s="22" t="e">
        <f>#REF!</f>
        <v>#REF!</v>
      </c>
    </row>
    <row r="56" spans="1:52" ht="86.4" x14ac:dyDescent="0.25">
      <c r="A56" t="s">
        <v>101</v>
      </c>
      <c r="B56" t="s">
        <v>102</v>
      </c>
      <c r="C56">
        <v>129236</v>
      </c>
      <c r="D56">
        <v>128870.5</v>
      </c>
      <c r="E56">
        <v>34174.1</v>
      </c>
      <c r="F56">
        <v>32932.699999999997</v>
      </c>
      <c r="G56">
        <v>2079</v>
      </c>
      <c r="H56">
        <v>9411.9</v>
      </c>
      <c r="I56" s="22">
        <v>135932.69999999998</v>
      </c>
      <c r="J56" s="22">
        <v>107281.8</v>
      </c>
      <c r="K56" s="22">
        <v>109020.49999999999</v>
      </c>
      <c r="L56" s="22">
        <v>99775.4</v>
      </c>
      <c r="M56" s="22">
        <v>3907</v>
      </c>
      <c r="N56" s="22">
        <v>3907</v>
      </c>
      <c r="O56">
        <v>13698.1</v>
      </c>
      <c r="P56">
        <v>12626.6</v>
      </c>
      <c r="S56">
        <v>70232.3</v>
      </c>
      <c r="T56">
        <v>-6696.6999999999825</v>
      </c>
      <c r="U56">
        <v>21588.699999999997</v>
      </c>
      <c r="V56">
        <v>6696.7</v>
      </c>
      <c r="W56">
        <v>-21588.7</v>
      </c>
      <c r="AO56"/>
      <c r="AQ56" s="83" t="s">
        <v>818</v>
      </c>
      <c r="AR56" s="83" t="s">
        <v>819</v>
      </c>
      <c r="AS56" s="83" t="s">
        <v>820</v>
      </c>
      <c r="AT56" s="83"/>
      <c r="AU56">
        <v>4</v>
      </c>
      <c r="AV56" s="22">
        <f t="shared" si="0"/>
        <v>109020.49999999999</v>
      </c>
      <c r="AW56" s="22" t="e">
        <f>#REF!-('доходы '!#REF!-'доходы '!#REF!-'доходы '!#REF!)</f>
        <v>#REF!</v>
      </c>
      <c r="AX56" s="22" t="e">
        <f t="shared" si="1"/>
        <v>#REF!</v>
      </c>
      <c r="AY56" s="22" t="e">
        <f>#REF!</f>
        <v>#REF!</v>
      </c>
      <c r="AZ56">
        <v>1398.1000000000004</v>
      </c>
    </row>
    <row r="57" spans="1:52" ht="28.8" x14ac:dyDescent="0.3">
      <c r="A57" t="s">
        <v>103</v>
      </c>
      <c r="B57" t="s">
        <v>104</v>
      </c>
      <c r="C57">
        <v>119267.6</v>
      </c>
      <c r="D57">
        <v>138057.5</v>
      </c>
      <c r="E57">
        <v>1163.8</v>
      </c>
      <c r="F57">
        <v>2076.5</v>
      </c>
      <c r="G57">
        <v>3685</v>
      </c>
      <c r="H57">
        <v>19525.7</v>
      </c>
      <c r="I57" s="22">
        <v>151164.29999999999</v>
      </c>
      <c r="J57" s="22">
        <v>142912.99999999997</v>
      </c>
      <c r="K57" s="22">
        <v>150000.5</v>
      </c>
      <c r="L57" s="22">
        <v>141749.29999999999</v>
      </c>
      <c r="M57" s="22">
        <v>101530.8</v>
      </c>
      <c r="N57" s="22">
        <v>93966.1</v>
      </c>
      <c r="O57">
        <v>15577</v>
      </c>
      <c r="P57">
        <v>13291.3</v>
      </c>
      <c r="S57">
        <v>79588.100000000006</v>
      </c>
      <c r="T57">
        <v>-31896.699999999983</v>
      </c>
      <c r="U57">
        <v>-4855.4999999999709</v>
      </c>
      <c r="V57">
        <v>31896.7</v>
      </c>
      <c r="W57">
        <v>4855.5</v>
      </c>
      <c r="AO57"/>
      <c r="AQ57" s="84" t="s">
        <v>998</v>
      </c>
      <c r="AR57" s="84"/>
      <c r="AS57" s="84"/>
      <c r="AT57" s="84" t="s">
        <v>821</v>
      </c>
      <c r="AU57">
        <v>4</v>
      </c>
      <c r="AV57" s="22">
        <f t="shared" si="0"/>
        <v>150000.5</v>
      </c>
      <c r="AW57" s="22" t="e">
        <f>#REF!-('доходы '!#REF!-'доходы '!#REF!-'доходы '!#REF!)</f>
        <v>#REF!</v>
      </c>
      <c r="AX57" s="22" t="e">
        <f t="shared" si="1"/>
        <v>#REF!</v>
      </c>
      <c r="AY57" s="22" t="e">
        <f>#REF!</f>
        <v>#REF!</v>
      </c>
      <c r="AZ57">
        <v>130859.2</v>
      </c>
    </row>
    <row r="58" spans="1:52" ht="26.4" x14ac:dyDescent="0.25">
      <c r="A58" t="s">
        <v>105</v>
      </c>
      <c r="B58" t="s">
        <v>106</v>
      </c>
      <c r="C58">
        <v>644333.5</v>
      </c>
      <c r="D58">
        <v>592935</v>
      </c>
      <c r="E58">
        <v>119888.1</v>
      </c>
      <c r="F58">
        <v>59095.9</v>
      </c>
      <c r="G58">
        <v>18734</v>
      </c>
      <c r="H58">
        <v>78707.100000000006</v>
      </c>
      <c r="I58" s="22">
        <v>694575.5</v>
      </c>
      <c r="J58" s="22">
        <v>594255.19999999995</v>
      </c>
      <c r="K58" s="22">
        <v>663414.30000000005</v>
      </c>
      <c r="L58" s="22">
        <v>563380.5</v>
      </c>
      <c r="M58" s="22">
        <v>582422.30000000005</v>
      </c>
      <c r="N58" s="22">
        <v>485569.7</v>
      </c>
      <c r="O58">
        <v>132571.6</v>
      </c>
      <c r="P58">
        <v>73436.600000000006</v>
      </c>
      <c r="S58">
        <v>371820.6</v>
      </c>
      <c r="T58">
        <v>-50242</v>
      </c>
      <c r="U58">
        <v>-1320.1999999999534</v>
      </c>
      <c r="V58">
        <v>50242</v>
      </c>
      <c r="W58">
        <v>1320.2</v>
      </c>
      <c r="AO58"/>
      <c r="AQ58" s="54" t="s">
        <v>822</v>
      </c>
      <c r="AR58" s="54"/>
      <c r="AS58" s="54"/>
      <c r="AT58" s="54"/>
      <c r="AU58">
        <v>10</v>
      </c>
      <c r="AV58" s="22">
        <f t="shared" si="0"/>
        <v>663414.30000000005</v>
      </c>
      <c r="AW58" s="22" t="e">
        <f>#REF!-('доходы '!#REF!-'доходы '!#REF!-'доходы '!#REF!)</f>
        <v>#REF!</v>
      </c>
      <c r="AX58" s="22" t="e">
        <f t="shared" si="1"/>
        <v>#REF!</v>
      </c>
      <c r="AY58" s="22" t="e">
        <f>#REF!</f>
        <v>#REF!</v>
      </c>
      <c r="AZ58">
        <v>2986</v>
      </c>
    </row>
    <row r="59" spans="1:52" ht="52.8" x14ac:dyDescent="0.25">
      <c r="A59" t="s">
        <v>107</v>
      </c>
      <c r="B59" t="s">
        <v>108</v>
      </c>
      <c r="C59">
        <v>310881.3</v>
      </c>
      <c r="D59">
        <v>256724.9</v>
      </c>
      <c r="E59">
        <v>259029.1</v>
      </c>
      <c r="F59">
        <v>206670.3</v>
      </c>
      <c r="G59">
        <v>663</v>
      </c>
      <c r="H59">
        <v>3409.7</v>
      </c>
      <c r="I59" s="22">
        <v>417210</v>
      </c>
      <c r="J59" s="22">
        <v>308854.10000000003</v>
      </c>
      <c r="K59" s="22">
        <v>173225.4</v>
      </c>
      <c r="L59" s="22">
        <v>59972.4</v>
      </c>
      <c r="M59" s="22"/>
      <c r="N59" s="22"/>
      <c r="O59">
        <v>339802.9</v>
      </c>
      <c r="P59">
        <v>237038.2</v>
      </c>
      <c r="Q59">
        <v>52.4</v>
      </c>
      <c r="R59">
        <v>52.4</v>
      </c>
      <c r="S59">
        <v>44369.599999999999</v>
      </c>
      <c r="T59">
        <v>-106328.70000000001</v>
      </c>
      <c r="U59">
        <v>-52129.200000000041</v>
      </c>
      <c r="V59">
        <v>107085.8</v>
      </c>
      <c r="W59">
        <v>52886.299999999996</v>
      </c>
      <c r="Z59">
        <v>-757.1</v>
      </c>
      <c r="AA59">
        <v>-757.1</v>
      </c>
      <c r="AF59">
        <v>4542.8999999999996</v>
      </c>
      <c r="AG59">
        <v>4542.8999999999996</v>
      </c>
      <c r="AO59"/>
      <c r="AQ59" s="54" t="s">
        <v>823</v>
      </c>
      <c r="AR59" s="54"/>
      <c r="AS59" s="54"/>
      <c r="AT59" s="54" t="s">
        <v>824</v>
      </c>
      <c r="AU59">
        <v>10</v>
      </c>
      <c r="AV59" s="22">
        <f t="shared" si="0"/>
        <v>173225.4</v>
      </c>
      <c r="AW59" s="22" t="e">
        <f>#REF!-('доходы '!#REF!-'доходы '!#REF!-'доходы '!#REF!)</f>
        <v>#REF!</v>
      </c>
      <c r="AX59" s="22" t="e">
        <f t="shared" si="1"/>
        <v>#REF!</v>
      </c>
      <c r="AY59" s="22" t="e">
        <f>#REF!</f>
        <v>#REF!</v>
      </c>
      <c r="AZ59">
        <v>2815.2999999999884</v>
      </c>
    </row>
    <row r="60" spans="1:52" ht="26.4" x14ac:dyDescent="0.25">
      <c r="A60" t="s">
        <v>109</v>
      </c>
      <c r="B60" t="s">
        <v>110</v>
      </c>
      <c r="C60">
        <v>164513.4</v>
      </c>
      <c r="D60">
        <v>236492.6</v>
      </c>
      <c r="E60">
        <v>5531.4</v>
      </c>
      <c r="F60">
        <v>4674.8</v>
      </c>
      <c r="G60">
        <v>676</v>
      </c>
      <c r="H60">
        <v>6723</v>
      </c>
      <c r="I60" s="22">
        <v>177776.59999999998</v>
      </c>
      <c r="J60" s="22">
        <v>177178.4</v>
      </c>
      <c r="K60" s="22">
        <v>173245.19999999998</v>
      </c>
      <c r="L60" s="22">
        <v>173241.60000000001</v>
      </c>
      <c r="M60" s="22">
        <v>112462.7</v>
      </c>
      <c r="N60" s="22">
        <v>111866.7</v>
      </c>
      <c r="O60">
        <v>4453.2</v>
      </c>
      <c r="P60">
        <v>4452.8</v>
      </c>
      <c r="S60">
        <v>108220.8</v>
      </c>
      <c r="T60">
        <v>-13263.199999999983</v>
      </c>
      <c r="U60">
        <v>59314.200000000012</v>
      </c>
      <c r="V60">
        <v>13263.2</v>
      </c>
      <c r="W60">
        <v>-59314.2</v>
      </c>
      <c r="AO60"/>
      <c r="AQ60" s="32" t="s">
        <v>825</v>
      </c>
      <c r="AR60" s="54"/>
      <c r="AS60" s="85"/>
      <c r="AT60" s="54"/>
      <c r="AU60">
        <v>1</v>
      </c>
      <c r="AV60" s="22">
        <f t="shared" si="0"/>
        <v>173245.19999999998</v>
      </c>
      <c r="AW60" s="22" t="e">
        <f>#REF!-('доходы '!#REF!-'доходы '!#REF!-'доходы '!#REF!)</f>
        <v>#REF!</v>
      </c>
      <c r="AX60" s="22" t="e">
        <f t="shared" si="1"/>
        <v>#REF!</v>
      </c>
      <c r="AY60" s="22" t="e">
        <f>#REF!</f>
        <v>#REF!</v>
      </c>
      <c r="AZ60">
        <v>116568.09999999999</v>
      </c>
    </row>
    <row r="61" spans="1:52" ht="43.2" x14ac:dyDescent="0.3">
      <c r="A61" t="s">
        <v>111</v>
      </c>
      <c r="B61" t="s">
        <v>112</v>
      </c>
      <c r="C61">
        <v>151952</v>
      </c>
      <c r="D61">
        <v>179709.8</v>
      </c>
      <c r="E61">
        <v>12168</v>
      </c>
      <c r="F61">
        <v>11963.4</v>
      </c>
      <c r="G61">
        <v>5262</v>
      </c>
      <c r="H61">
        <v>28476.1</v>
      </c>
      <c r="I61" s="22">
        <v>168808.69999999998</v>
      </c>
      <c r="J61" s="22">
        <v>132718.69999999995</v>
      </c>
      <c r="K61" s="22">
        <v>157201.19999999998</v>
      </c>
      <c r="L61" s="22">
        <v>120081.8</v>
      </c>
      <c r="M61" s="22">
        <v>51309.1</v>
      </c>
      <c r="N61" s="22">
        <v>37370.1</v>
      </c>
      <c r="O61">
        <v>19521.900000000001</v>
      </c>
      <c r="P61">
        <v>10568.1</v>
      </c>
      <c r="S61">
        <v>46192.1</v>
      </c>
      <c r="T61">
        <v>-16856.699999999983</v>
      </c>
      <c r="U61">
        <v>46991.100000000035</v>
      </c>
      <c r="V61">
        <v>16856.7</v>
      </c>
      <c r="W61">
        <v>-46991.1</v>
      </c>
      <c r="AO61"/>
      <c r="AQ61" s="87" t="s">
        <v>826</v>
      </c>
      <c r="AR61" s="126" t="s">
        <v>990</v>
      </c>
      <c r="AS61" s="52"/>
      <c r="AT61" s="87" t="s">
        <v>827</v>
      </c>
      <c r="AU61">
        <v>1</v>
      </c>
      <c r="AV61" s="22">
        <f t="shared" si="0"/>
        <v>157201.19999999998</v>
      </c>
      <c r="AW61" s="22" t="e">
        <f>#REF!-('доходы '!#REF!-'доходы '!#REF!-'доходы '!#REF!)</f>
        <v>#REF!</v>
      </c>
      <c r="AX61" s="22" t="e">
        <f t="shared" si="1"/>
        <v>#REF!</v>
      </c>
      <c r="AY61" s="22" t="e">
        <f>#REF!</f>
        <v>#REF!</v>
      </c>
      <c r="AZ61">
        <v>80113.299999999988</v>
      </c>
    </row>
    <row r="62" spans="1:52" ht="53.4" x14ac:dyDescent="0.3">
      <c r="A62" t="s">
        <v>113</v>
      </c>
      <c r="B62" t="s">
        <v>114</v>
      </c>
      <c r="C62">
        <v>124189</v>
      </c>
      <c r="D62">
        <v>103812.6</v>
      </c>
      <c r="E62">
        <v>18724</v>
      </c>
      <c r="F62">
        <v>1856.9</v>
      </c>
      <c r="G62">
        <v>1989</v>
      </c>
      <c r="H62">
        <v>7911.7</v>
      </c>
      <c r="I62" s="22">
        <v>137802</v>
      </c>
      <c r="J62" s="22">
        <v>119724.50000000003</v>
      </c>
      <c r="K62" s="22">
        <v>121424.40000000001</v>
      </c>
      <c r="L62" s="22">
        <v>108076.4</v>
      </c>
      <c r="M62" s="22">
        <v>111729.9</v>
      </c>
      <c r="N62" s="22">
        <v>97809.1</v>
      </c>
      <c r="O62">
        <v>12213.1</v>
      </c>
      <c r="P62">
        <v>7572.2</v>
      </c>
      <c r="S62">
        <v>59755.9</v>
      </c>
      <c r="T62">
        <v>-13613</v>
      </c>
      <c r="U62">
        <v>-15911.900000000023</v>
      </c>
      <c r="V62">
        <v>13613</v>
      </c>
      <c r="W62">
        <v>15911.9</v>
      </c>
      <c r="AO62"/>
      <c r="AQ62" s="54" t="s">
        <v>828</v>
      </c>
      <c r="AR62" s="31" t="s">
        <v>471</v>
      </c>
      <c r="AS62" s="54"/>
      <c r="AT62" s="31" t="s">
        <v>471</v>
      </c>
      <c r="AU62">
        <v>2</v>
      </c>
      <c r="AV62" s="22">
        <f t="shared" si="0"/>
        <v>121424.40000000001</v>
      </c>
      <c r="AW62" s="22" t="e">
        <f>#REF!-('доходы '!#REF!-'доходы '!#REF!-'доходы '!#REF!)</f>
        <v>#REF!</v>
      </c>
      <c r="AX62" s="22" t="e">
        <f t="shared" si="1"/>
        <v>#REF!</v>
      </c>
      <c r="AY62" s="22" t="e">
        <f>#REF!</f>
        <v>#REF!</v>
      </c>
      <c r="AZ62">
        <v>5410.3000000000011</v>
      </c>
    </row>
    <row r="63" spans="1:52" ht="53.4" x14ac:dyDescent="0.3">
      <c r="A63" t="s">
        <v>115</v>
      </c>
      <c r="B63" t="s">
        <v>116</v>
      </c>
      <c r="C63">
        <v>91403.5</v>
      </c>
      <c r="D63">
        <v>105173.8</v>
      </c>
      <c r="E63">
        <v>13279.9</v>
      </c>
      <c r="F63">
        <v>13686</v>
      </c>
      <c r="G63">
        <v>3495</v>
      </c>
      <c r="H63">
        <v>18389.3</v>
      </c>
      <c r="I63" s="22">
        <v>127234.59999999999</v>
      </c>
      <c r="J63" s="22">
        <v>90931.4</v>
      </c>
      <c r="K63" s="22">
        <v>113954.7</v>
      </c>
      <c r="L63" s="22">
        <v>76143.399999999994</v>
      </c>
      <c r="M63" s="22"/>
      <c r="N63" s="22"/>
      <c r="O63">
        <v>21042.3</v>
      </c>
      <c r="P63">
        <v>18415.2</v>
      </c>
      <c r="S63">
        <v>40595.699999999997</v>
      </c>
      <c r="T63">
        <v>-35831.099999999991</v>
      </c>
      <c r="U63">
        <v>14242.400000000009</v>
      </c>
      <c r="V63">
        <v>35831.1</v>
      </c>
      <c r="W63">
        <v>-14242.4</v>
      </c>
      <c r="AO63"/>
      <c r="AQ63" s="54" t="s">
        <v>829</v>
      </c>
      <c r="AR63" s="31" t="s">
        <v>471</v>
      </c>
      <c r="AS63" s="54"/>
      <c r="AT63" s="31" t="s">
        <v>471</v>
      </c>
      <c r="AU63">
        <v>3</v>
      </c>
      <c r="AV63" s="22">
        <f t="shared" si="0"/>
        <v>113954.7</v>
      </c>
      <c r="AW63" s="22" t="e">
        <f>#REF!-('доходы '!#REF!-'доходы '!#REF!-'доходы '!#REF!)</f>
        <v>#REF!</v>
      </c>
      <c r="AX63" s="22" t="e">
        <f t="shared" si="1"/>
        <v>#REF!</v>
      </c>
      <c r="AY63" s="22" t="e">
        <f>#REF!</f>
        <v>#REF!</v>
      </c>
      <c r="AZ63">
        <v>36981.299999999996</v>
      </c>
    </row>
    <row r="64" spans="1:52" ht="26.4" x14ac:dyDescent="0.25">
      <c r="A64" t="s">
        <v>117</v>
      </c>
      <c r="B64" t="s">
        <v>118</v>
      </c>
      <c r="C64">
        <v>102646.3</v>
      </c>
      <c r="D64">
        <v>95378.3</v>
      </c>
      <c r="E64">
        <v>34278.1</v>
      </c>
      <c r="F64">
        <v>33813.1</v>
      </c>
      <c r="G64">
        <v>1127</v>
      </c>
      <c r="H64">
        <v>13526.7</v>
      </c>
      <c r="I64" s="22">
        <v>119592.70000000001</v>
      </c>
      <c r="J64" s="22">
        <v>117132.5</v>
      </c>
      <c r="K64" s="22">
        <v>99695.700000000012</v>
      </c>
      <c r="L64" s="22">
        <v>97235.4</v>
      </c>
      <c r="M64" s="22">
        <v>49802.6</v>
      </c>
      <c r="N64" s="22">
        <v>49391.4</v>
      </c>
      <c r="O64">
        <v>2802</v>
      </c>
      <c r="P64">
        <v>2802</v>
      </c>
      <c r="S64">
        <v>68935.7</v>
      </c>
      <c r="T64">
        <v>-16946.400000000009</v>
      </c>
      <c r="U64">
        <v>-21754.199999999997</v>
      </c>
      <c r="V64">
        <v>16946.400000000001</v>
      </c>
      <c r="W64">
        <v>21754.2</v>
      </c>
      <c r="AO64"/>
      <c r="AQ64" s="54" t="s">
        <v>830</v>
      </c>
      <c r="AR64" s="54"/>
      <c r="AS64" s="54" t="s">
        <v>831</v>
      </c>
      <c r="AT64" s="54" t="s">
        <v>832</v>
      </c>
      <c r="AU64">
        <v>6</v>
      </c>
      <c r="AV64" s="22">
        <f t="shared" si="0"/>
        <v>99695.700000000012</v>
      </c>
      <c r="AW64" s="22" t="e">
        <f>#REF!-('доходы '!#REF!-'доходы '!#REF!-'доходы '!#REF!)</f>
        <v>#REF!</v>
      </c>
      <c r="AX64" s="22" t="e">
        <f t="shared" si="1"/>
        <v>#REF!</v>
      </c>
      <c r="AY64" s="22" t="e">
        <f>#REF!</f>
        <v>#REF!</v>
      </c>
      <c r="AZ64">
        <v>22676.400000000001</v>
      </c>
    </row>
    <row r="65" spans="1:52" ht="39.6" x14ac:dyDescent="0.25">
      <c r="A65" t="s">
        <v>119</v>
      </c>
      <c r="B65" t="s">
        <v>120</v>
      </c>
      <c r="C65">
        <v>102210</v>
      </c>
      <c r="D65">
        <v>89968.2</v>
      </c>
      <c r="E65">
        <v>23180.6</v>
      </c>
      <c r="F65">
        <v>23109.5</v>
      </c>
      <c r="G65">
        <v>456</v>
      </c>
      <c r="H65">
        <v>9899.9</v>
      </c>
      <c r="I65" s="22">
        <v>107862.90000000001</v>
      </c>
      <c r="J65" s="22">
        <v>91857.800000000017</v>
      </c>
      <c r="K65" s="22">
        <v>97140.000000000015</v>
      </c>
      <c r="L65" s="22">
        <v>74899.7</v>
      </c>
      <c r="M65" s="22">
        <v>48949</v>
      </c>
      <c r="N65" s="22">
        <v>35800.800000000003</v>
      </c>
      <c r="O65">
        <v>12760</v>
      </c>
      <c r="P65">
        <v>12616.7</v>
      </c>
      <c r="S65">
        <v>50653.8</v>
      </c>
      <c r="T65">
        <v>-5652.9000000000087</v>
      </c>
      <c r="U65">
        <v>-1889.6000000000204</v>
      </c>
      <c r="V65">
        <v>5652.9</v>
      </c>
      <c r="W65">
        <v>1889.6</v>
      </c>
      <c r="AO65"/>
      <c r="AQ65" s="54" t="s">
        <v>999</v>
      </c>
      <c r="AR65" s="54" t="s">
        <v>999</v>
      </c>
      <c r="AS65" s="54" t="s">
        <v>991</v>
      </c>
      <c r="AT65" s="54" t="s">
        <v>833</v>
      </c>
      <c r="AU65">
        <v>4</v>
      </c>
      <c r="AV65" s="22">
        <f t="shared" si="0"/>
        <v>97140.000000000015</v>
      </c>
      <c r="AW65" s="22" t="e">
        <f>#REF!-('доходы '!#REF!-'доходы '!#REF!-'доходы '!#REF!)</f>
        <v>#REF!</v>
      </c>
      <c r="AX65" s="22" t="e">
        <f t="shared" si="1"/>
        <v>#REF!</v>
      </c>
      <c r="AY65" s="22" t="e">
        <f>#REF!</f>
        <v>#REF!</v>
      </c>
      <c r="AZ65">
        <v>5603.4000000000005</v>
      </c>
    </row>
    <row r="66" spans="1:52" ht="93" x14ac:dyDescent="0.3">
      <c r="A66" t="s">
        <v>121</v>
      </c>
      <c r="B66" t="s">
        <v>122</v>
      </c>
      <c r="C66">
        <v>119459</v>
      </c>
      <c r="D66">
        <v>164087</v>
      </c>
      <c r="E66">
        <v>1399.6</v>
      </c>
      <c r="F66">
        <v>2761.7</v>
      </c>
      <c r="G66">
        <v>489</v>
      </c>
      <c r="H66">
        <v>5095.8999999999996</v>
      </c>
      <c r="I66" s="22">
        <v>152204.5</v>
      </c>
      <c r="J66" s="22">
        <v>148019.29999999999</v>
      </c>
      <c r="K66" s="22">
        <v>151904.9</v>
      </c>
      <c r="L66" s="22">
        <v>147719.70000000001</v>
      </c>
      <c r="M66" s="22"/>
      <c r="N66" s="22"/>
      <c r="O66">
        <v>22570.5</v>
      </c>
      <c r="P66">
        <v>21875.4</v>
      </c>
      <c r="S66">
        <v>105967.1</v>
      </c>
      <c r="T66">
        <v>-32745.5</v>
      </c>
      <c r="U66">
        <v>16067.700000000012</v>
      </c>
      <c r="V66">
        <v>32745.5</v>
      </c>
      <c r="W66">
        <v>-16067.7</v>
      </c>
      <c r="AO66"/>
      <c r="AQ66" s="54" t="s">
        <v>834</v>
      </c>
      <c r="AR66" s="54" t="s">
        <v>835</v>
      </c>
      <c r="AS66" s="87" t="s">
        <v>836</v>
      </c>
      <c r="AT66" s="87"/>
      <c r="AU66">
        <v>3</v>
      </c>
      <c r="AV66" s="22">
        <f t="shared" si="0"/>
        <v>151904.9</v>
      </c>
      <c r="AW66" s="22" t="e">
        <f>#REF!-('доходы '!#REF!-'доходы '!#REF!-'доходы '!#REF!)</f>
        <v>#REF!</v>
      </c>
      <c r="AX66" s="22" t="e">
        <f t="shared" si="1"/>
        <v>#REF!</v>
      </c>
      <c r="AY66" s="22" t="e">
        <f>#REF!</f>
        <v>#REF!</v>
      </c>
      <c r="AZ66">
        <v>67224</v>
      </c>
    </row>
    <row r="67" spans="1:52" ht="52.8" x14ac:dyDescent="0.25">
      <c r="A67" t="s">
        <v>123</v>
      </c>
      <c r="B67" t="s">
        <v>124</v>
      </c>
      <c r="C67">
        <v>141304.5</v>
      </c>
      <c r="D67">
        <v>141520.20000000001</v>
      </c>
      <c r="E67">
        <v>49873.799999999996</v>
      </c>
      <c r="F67">
        <v>49589.2</v>
      </c>
      <c r="G67">
        <v>550</v>
      </c>
      <c r="H67">
        <v>5487.7</v>
      </c>
      <c r="I67" s="22">
        <v>141965.80000000002</v>
      </c>
      <c r="J67" s="22">
        <v>141965.80000000002</v>
      </c>
      <c r="K67" s="22">
        <v>139822.20000000004</v>
      </c>
      <c r="L67" s="22">
        <v>139822.20000000001</v>
      </c>
      <c r="M67" s="22">
        <v>75116.899999999994</v>
      </c>
      <c r="N67" s="22">
        <v>75116.899999999994</v>
      </c>
      <c r="O67">
        <v>529.20000000000005</v>
      </c>
      <c r="P67">
        <v>529.20000000000005</v>
      </c>
      <c r="S67">
        <v>63218.2</v>
      </c>
      <c r="T67">
        <v>-661.30000000001746</v>
      </c>
      <c r="U67">
        <v>-445.60000000000582</v>
      </c>
      <c r="V67">
        <v>661.3</v>
      </c>
      <c r="W67">
        <v>445.6</v>
      </c>
      <c r="AO67"/>
      <c r="AQ67" s="54" t="s">
        <v>837</v>
      </c>
      <c r="AR67" s="54" t="s">
        <v>837</v>
      </c>
      <c r="AS67" s="54" t="s">
        <v>838</v>
      </c>
      <c r="AT67" s="54"/>
      <c r="AU67">
        <v>3</v>
      </c>
      <c r="AV67" s="22">
        <f t="shared" si="0"/>
        <v>139822.20000000004</v>
      </c>
      <c r="AW67" s="22" t="e">
        <f>#REF!-('доходы '!#REF!-'доходы '!#REF!-'доходы '!#REF!)</f>
        <v>#REF!</v>
      </c>
      <c r="AX67" s="22" t="e">
        <f t="shared" si="1"/>
        <v>#REF!</v>
      </c>
      <c r="AY67" s="22" t="e">
        <f>#REF!</f>
        <v>#REF!</v>
      </c>
      <c r="AZ67">
        <v>661.4</v>
      </c>
    </row>
    <row r="68" spans="1:52" ht="66.599999999999994" x14ac:dyDescent="0.3">
      <c r="A68" t="s">
        <v>127</v>
      </c>
      <c r="B68" t="s">
        <v>128</v>
      </c>
      <c r="C68">
        <v>77905.399999999994</v>
      </c>
      <c r="D68">
        <v>55464.7</v>
      </c>
      <c r="E68">
        <v>34327</v>
      </c>
      <c r="F68">
        <v>18531.3</v>
      </c>
      <c r="G68">
        <v>1421</v>
      </c>
      <c r="H68">
        <v>9068.6</v>
      </c>
      <c r="I68" s="22">
        <v>135714.29999999999</v>
      </c>
      <c r="J68" s="22">
        <v>122347.30000000002</v>
      </c>
      <c r="K68" s="22">
        <v>107884.99999999999</v>
      </c>
      <c r="L68" s="22">
        <v>49258.8</v>
      </c>
      <c r="M68" s="22">
        <v>23379.7</v>
      </c>
      <c r="N68" s="22">
        <v>20062.5</v>
      </c>
      <c r="O68">
        <v>63429.2</v>
      </c>
      <c r="P68">
        <v>54911.6</v>
      </c>
      <c r="S68">
        <v>31931</v>
      </c>
      <c r="T68">
        <v>-57808.899999999994</v>
      </c>
      <c r="U68">
        <v>-66882.60000000002</v>
      </c>
      <c r="V68">
        <v>57808.9</v>
      </c>
      <c r="W68">
        <v>66882.600000000006</v>
      </c>
      <c r="AO68"/>
      <c r="AQ68" s="54" t="s">
        <v>839</v>
      </c>
      <c r="AR68" s="31" t="s">
        <v>471</v>
      </c>
      <c r="AS68" s="54" t="s">
        <v>840</v>
      </c>
      <c r="AT68" s="54" t="s">
        <v>841</v>
      </c>
      <c r="AU68">
        <v>4</v>
      </c>
      <c r="AV68" s="22">
        <f t="shared" si="0"/>
        <v>107884.99999999999</v>
      </c>
      <c r="AW68" s="22" t="e">
        <f>#REF!-('доходы '!#REF!-'доходы '!#REF!-'доходы '!#REF!)</f>
        <v>#REF!</v>
      </c>
      <c r="AX68" s="22" t="e">
        <f t="shared" si="1"/>
        <v>#REF!</v>
      </c>
      <c r="AY68" s="22" t="e">
        <f>#REF!</f>
        <v>#REF!</v>
      </c>
      <c r="AZ68">
        <v>6698.1999999999971</v>
      </c>
    </row>
    <row r="69" spans="1:52" ht="15.6" x14ac:dyDescent="0.3">
      <c r="A69" t="s">
        <v>129</v>
      </c>
      <c r="B69" t="s">
        <v>130</v>
      </c>
      <c r="C69">
        <v>72588.600000000006</v>
      </c>
      <c r="D69">
        <v>72307.7</v>
      </c>
      <c r="E69">
        <v>39834.6</v>
      </c>
      <c r="F69">
        <v>38627.699999999997</v>
      </c>
      <c r="G69">
        <v>754</v>
      </c>
      <c r="H69">
        <v>4909.8999999999996</v>
      </c>
      <c r="I69" s="22">
        <v>75864</v>
      </c>
      <c r="J69" s="22">
        <v>55924.30000000001</v>
      </c>
      <c r="K69" s="22">
        <v>54897.899999999994</v>
      </c>
      <c r="L69" s="22">
        <v>39432</v>
      </c>
      <c r="M69" s="22">
        <v>16710.400000000001</v>
      </c>
      <c r="N69" s="22">
        <v>10386.799999999999</v>
      </c>
      <c r="O69">
        <v>1686.2</v>
      </c>
      <c r="P69">
        <v>1678.5</v>
      </c>
      <c r="S69">
        <v>31054.9</v>
      </c>
      <c r="T69">
        <v>-3275.3999999999942</v>
      </c>
      <c r="U69">
        <v>16383.399999999987</v>
      </c>
      <c r="V69">
        <v>3275.4</v>
      </c>
      <c r="W69">
        <v>-16383.4</v>
      </c>
      <c r="AO69"/>
      <c r="AQ69" s="86" t="s">
        <v>1003</v>
      </c>
      <c r="AR69" s="31"/>
      <c r="AS69" s="86" t="s">
        <v>1004</v>
      </c>
      <c r="AT69" s="86"/>
      <c r="AU69">
        <v>5</v>
      </c>
      <c r="AV69" s="22">
        <f t="shared" si="0"/>
        <v>54897.899999999994</v>
      </c>
      <c r="AW69" s="22" t="e">
        <f>#REF!-('доходы '!#REF!-'доходы '!#REF!-'доходы '!#REF!)</f>
        <v>#REF!</v>
      </c>
      <c r="AX69" s="22" t="e">
        <f t="shared" si="1"/>
        <v>#REF!</v>
      </c>
      <c r="AY69" s="22" t="e">
        <f>#REF!</f>
        <v>#REF!</v>
      </c>
      <c r="AZ69">
        <v>15571.4</v>
      </c>
    </row>
    <row r="70" spans="1:52" ht="39.6" x14ac:dyDescent="0.25">
      <c r="A70" t="s">
        <v>131</v>
      </c>
      <c r="B70" t="s">
        <v>132</v>
      </c>
      <c r="C70">
        <v>306970.7</v>
      </c>
      <c r="D70">
        <v>321654.8</v>
      </c>
      <c r="E70">
        <v>132605.70000000001</v>
      </c>
      <c r="F70">
        <v>72397.2</v>
      </c>
      <c r="G70">
        <v>2777</v>
      </c>
      <c r="H70">
        <v>12146.1</v>
      </c>
      <c r="I70" s="22">
        <v>428046.80000000005</v>
      </c>
      <c r="J70" s="22">
        <v>250540</v>
      </c>
      <c r="K70" s="22">
        <v>295441.10000000003</v>
      </c>
      <c r="L70" s="22">
        <v>152868.9</v>
      </c>
      <c r="M70" s="22"/>
      <c r="N70" s="22"/>
      <c r="O70">
        <v>260310.6</v>
      </c>
      <c r="P70">
        <v>110818.9</v>
      </c>
      <c r="S70">
        <v>110025.4</v>
      </c>
      <c r="T70">
        <v>-121076.10000000003</v>
      </c>
      <c r="U70">
        <v>71114.799999999988</v>
      </c>
      <c r="V70">
        <v>121076.1</v>
      </c>
      <c r="W70">
        <v>-71114.8</v>
      </c>
      <c r="AO70"/>
      <c r="AQ70" s="54" t="s">
        <v>842</v>
      </c>
      <c r="AR70" s="54"/>
      <c r="AS70" s="54"/>
      <c r="AT70" s="54"/>
      <c r="AU70">
        <v>8</v>
      </c>
      <c r="AV70" s="22">
        <f t="shared" si="0"/>
        <v>295441.10000000003</v>
      </c>
      <c r="AW70" s="22" t="e">
        <f>#REF!-('доходы '!#REF!-'доходы '!#REF!-'доходы '!#REF!)</f>
        <v>#REF!</v>
      </c>
      <c r="AX70" s="22" t="e">
        <f t="shared" si="1"/>
        <v>#REF!</v>
      </c>
      <c r="AY70" s="22" t="e">
        <f>#REF!</f>
        <v>#REF!</v>
      </c>
      <c r="AZ70">
        <v>51060.800000000003</v>
      </c>
    </row>
    <row r="71" spans="1:52" ht="26.4" x14ac:dyDescent="0.25">
      <c r="A71" t="s">
        <v>133</v>
      </c>
      <c r="B71" t="s">
        <v>134</v>
      </c>
      <c r="C71">
        <v>347826.2</v>
      </c>
      <c r="D71">
        <v>352780.2</v>
      </c>
      <c r="E71">
        <v>115592.5</v>
      </c>
      <c r="F71">
        <v>115084.6</v>
      </c>
      <c r="G71">
        <v>4622</v>
      </c>
      <c r="H71">
        <v>27360.1</v>
      </c>
      <c r="I71" s="22">
        <v>373300.39999999997</v>
      </c>
      <c r="J71" s="22">
        <v>368430.2</v>
      </c>
      <c r="K71" s="22">
        <v>358096.89999999997</v>
      </c>
      <c r="L71" s="22">
        <v>353511.7</v>
      </c>
      <c r="M71" s="22">
        <v>225640.9</v>
      </c>
      <c r="N71" s="22">
        <v>224082</v>
      </c>
      <c r="O71">
        <v>24683.3</v>
      </c>
      <c r="P71">
        <v>23988.6</v>
      </c>
      <c r="S71">
        <v>247731.4</v>
      </c>
      <c r="T71">
        <v>-25474.199999999953</v>
      </c>
      <c r="U71">
        <v>-15650</v>
      </c>
      <c r="V71">
        <v>25474.2</v>
      </c>
      <c r="W71">
        <v>15650</v>
      </c>
      <c r="AO71"/>
      <c r="AQ71" s="54" t="s">
        <v>843</v>
      </c>
      <c r="AR71" s="56"/>
      <c r="AS71" s="56"/>
      <c r="AT71" s="54" t="s">
        <v>844</v>
      </c>
      <c r="AU71">
        <v>10</v>
      </c>
      <c r="AV71" s="22">
        <f t="shared" si="0"/>
        <v>358096.89999999997</v>
      </c>
      <c r="AW71" s="22" t="e">
        <f>#REF!-('доходы '!#REF!-'доходы '!#REF!-'доходы '!#REF!)</f>
        <v>#REF!</v>
      </c>
      <c r="AX71" s="22" t="e">
        <f t="shared" si="1"/>
        <v>#REF!</v>
      </c>
      <c r="AY71" s="22" t="e">
        <f>#REF!</f>
        <v>#REF!</v>
      </c>
      <c r="AZ71">
        <v>91591</v>
      </c>
    </row>
    <row r="72" spans="1:52" ht="100.8" x14ac:dyDescent="0.25">
      <c r="A72" t="s">
        <v>135</v>
      </c>
      <c r="B72" t="s">
        <v>136</v>
      </c>
      <c r="C72">
        <v>118286.3</v>
      </c>
      <c r="D72">
        <v>104433.3</v>
      </c>
      <c r="E72">
        <v>45717.5</v>
      </c>
      <c r="F72">
        <v>45072.5</v>
      </c>
      <c r="G72">
        <v>5361</v>
      </c>
      <c r="H72">
        <v>13615.6</v>
      </c>
      <c r="I72" s="22">
        <v>121622.2</v>
      </c>
      <c r="J72" s="22">
        <v>96392.2</v>
      </c>
      <c r="K72" s="22">
        <v>76222.599999999991</v>
      </c>
      <c r="L72" s="22">
        <v>59306.7</v>
      </c>
      <c r="M72" s="22">
        <v>55902</v>
      </c>
      <c r="N72" s="22">
        <v>46765.4</v>
      </c>
      <c r="O72">
        <v>4766.8</v>
      </c>
      <c r="P72">
        <v>4440.8999999999996</v>
      </c>
      <c r="Q72">
        <v>300</v>
      </c>
      <c r="S72">
        <v>41376.5</v>
      </c>
      <c r="T72">
        <v>-3335.8999999999942</v>
      </c>
      <c r="U72">
        <v>8041.1000000000058</v>
      </c>
      <c r="V72">
        <v>3335.9</v>
      </c>
      <c r="W72">
        <v>-8041.1</v>
      </c>
      <c r="AO72"/>
      <c r="AQ72" s="127" t="s">
        <v>845</v>
      </c>
      <c r="AR72" s="127" t="s">
        <v>992</v>
      </c>
      <c r="AS72" s="127" t="s">
        <v>993</v>
      </c>
      <c r="AT72" s="127"/>
      <c r="AU72">
        <v>4</v>
      </c>
      <c r="AV72" s="22">
        <f t="shared" si="0"/>
        <v>76222.599999999991</v>
      </c>
      <c r="AW72" s="22" t="e">
        <f>#REF!-('доходы '!#REF!-'доходы '!#REF!-'доходы '!#REF!)</f>
        <v>#REF!</v>
      </c>
      <c r="AX72" s="22" t="e">
        <f t="shared" si="1"/>
        <v>#REF!</v>
      </c>
      <c r="AY72" s="22" t="e">
        <f>#REF!</f>
        <v>#REF!</v>
      </c>
      <c r="AZ72">
        <v>3489.2000000000003</v>
      </c>
    </row>
    <row r="73" spans="1:52" ht="39.6" x14ac:dyDescent="0.25">
      <c r="A73" t="s">
        <v>137</v>
      </c>
      <c r="B73" t="s">
        <v>138</v>
      </c>
      <c r="C73">
        <v>105467.9</v>
      </c>
      <c r="D73">
        <v>69626.5</v>
      </c>
      <c r="E73">
        <v>82024</v>
      </c>
      <c r="F73">
        <v>34206</v>
      </c>
      <c r="G73">
        <v>325</v>
      </c>
      <c r="H73">
        <v>6177.4</v>
      </c>
      <c r="I73" s="22">
        <v>107628.9</v>
      </c>
      <c r="J73" s="22">
        <v>28298.9</v>
      </c>
      <c r="K73" s="22">
        <v>26437.699999999997</v>
      </c>
      <c r="L73" s="22">
        <v>26141.4</v>
      </c>
      <c r="M73" s="22">
        <v>80492</v>
      </c>
      <c r="N73" s="22">
        <v>1165.7</v>
      </c>
      <c r="O73">
        <v>79726.7</v>
      </c>
      <c r="P73">
        <v>919.4</v>
      </c>
      <c r="S73">
        <v>13879</v>
      </c>
      <c r="T73">
        <v>-2161</v>
      </c>
      <c r="U73">
        <v>41327.599999999999</v>
      </c>
      <c r="V73">
        <v>2161</v>
      </c>
      <c r="W73">
        <v>-41327.599999999999</v>
      </c>
      <c r="AO73"/>
      <c r="AQ73" s="54" t="s">
        <v>846</v>
      </c>
      <c r="AR73" s="54" t="s">
        <v>994</v>
      </c>
      <c r="AS73" s="54" t="s">
        <v>847</v>
      </c>
      <c r="AT73" s="54"/>
      <c r="AU73">
        <v>9</v>
      </c>
      <c r="AV73" s="22">
        <f t="shared" ref="AV73:AV136" si="2">K73</f>
        <v>26437.699999999997</v>
      </c>
      <c r="AW73" s="22" t="e">
        <f>#REF!-('доходы '!#REF!-'доходы '!#REF!-'доходы '!#REF!)</f>
        <v>#REF!</v>
      </c>
      <c r="AX73" s="22" t="e">
        <f t="shared" ref="AX73:AX136" si="3">AW73-K73</f>
        <v>#REF!</v>
      </c>
      <c r="AY73" s="22" t="e">
        <f>#REF!</f>
        <v>#REF!</v>
      </c>
      <c r="AZ73">
        <v>8243.9</v>
      </c>
    </row>
    <row r="74" spans="1:52" ht="79.2" x14ac:dyDescent="0.25">
      <c r="A74" t="s">
        <v>139</v>
      </c>
      <c r="B74" t="s">
        <v>140</v>
      </c>
      <c r="C74">
        <v>41561.800000000003</v>
      </c>
      <c r="D74">
        <v>43880.9</v>
      </c>
      <c r="E74">
        <v>4456.3</v>
      </c>
      <c r="F74">
        <v>4456.3</v>
      </c>
      <c r="G74">
        <v>2691</v>
      </c>
      <c r="H74">
        <v>7735</v>
      </c>
      <c r="I74" s="22">
        <v>92006.300000000017</v>
      </c>
      <c r="J74" s="22">
        <v>89515.199999999997</v>
      </c>
      <c r="K74" s="22">
        <v>88791.300000000017</v>
      </c>
      <c r="L74" s="22">
        <v>83615.8</v>
      </c>
      <c r="M74" s="22">
        <v>61205.9</v>
      </c>
      <c r="N74" s="22">
        <v>59872.4</v>
      </c>
      <c r="O74">
        <v>8380.6</v>
      </c>
      <c r="P74">
        <v>8269.7000000000007</v>
      </c>
      <c r="S74">
        <v>62119.5</v>
      </c>
      <c r="T74">
        <v>-50444.500000000015</v>
      </c>
      <c r="U74">
        <v>-45634.299999999996</v>
      </c>
      <c r="V74">
        <v>50444.5</v>
      </c>
      <c r="W74">
        <v>45634.3</v>
      </c>
      <c r="AO74"/>
      <c r="AQ74" s="54" t="s">
        <v>848</v>
      </c>
      <c r="AR74" s="54" t="s">
        <v>849</v>
      </c>
      <c r="AS74" s="54" t="s">
        <v>850</v>
      </c>
      <c r="AT74" s="54"/>
      <c r="AU74">
        <v>6</v>
      </c>
      <c r="AV74" s="22">
        <f t="shared" si="2"/>
        <v>88791.300000000017</v>
      </c>
      <c r="AW74" s="22" t="e">
        <f>#REF!-('доходы '!#REF!-'доходы '!#REF!-'доходы '!#REF!)</f>
        <v>#REF!</v>
      </c>
      <c r="AX74" s="22" t="e">
        <f t="shared" si="3"/>
        <v>#REF!</v>
      </c>
      <c r="AY74" s="22" t="e">
        <f>#REF!</f>
        <v>#REF!</v>
      </c>
      <c r="AZ74">
        <v>56801.2</v>
      </c>
    </row>
    <row r="75" spans="1:52" ht="39.6" x14ac:dyDescent="0.25">
      <c r="A75" t="s">
        <v>141</v>
      </c>
      <c r="B75" t="s">
        <v>100</v>
      </c>
      <c r="C75">
        <v>5823909.7999999998</v>
      </c>
      <c r="D75">
        <v>5846072.7999999998</v>
      </c>
      <c r="E75">
        <v>3596828.4</v>
      </c>
      <c r="F75">
        <v>3396094.2</v>
      </c>
      <c r="I75" s="22">
        <v>6309912.3999999994</v>
      </c>
      <c r="J75" s="22">
        <v>5713375</v>
      </c>
      <c r="K75" s="22">
        <v>2804036.3999999994</v>
      </c>
      <c r="L75" s="22">
        <v>2237994.7999999998</v>
      </c>
      <c r="M75" s="22">
        <v>5562840.4000000004</v>
      </c>
      <c r="N75" s="22">
        <v>5209327</v>
      </c>
      <c r="O75">
        <v>622873.1</v>
      </c>
      <c r="P75">
        <v>450287.5</v>
      </c>
      <c r="S75">
        <v>1580552.9</v>
      </c>
      <c r="T75">
        <v>-486002.59999999963</v>
      </c>
      <c r="U75">
        <v>132697.79999999981</v>
      </c>
      <c r="V75">
        <v>486002.6</v>
      </c>
      <c r="W75">
        <v>-132814.6</v>
      </c>
      <c r="Y75">
        <v>116.7</v>
      </c>
      <c r="AO75"/>
      <c r="AQ75" s="54" t="s">
        <v>851</v>
      </c>
      <c r="AR75" s="54" t="s">
        <v>852</v>
      </c>
      <c r="AS75" s="54" t="s">
        <v>995</v>
      </c>
      <c r="AT75" s="54"/>
      <c r="AU75">
        <v>5</v>
      </c>
      <c r="AV75" s="22">
        <f t="shared" si="2"/>
        <v>2804036.3999999994</v>
      </c>
      <c r="AW75" s="22" t="e">
        <f>#REF!-('доходы '!#REF!-'доходы '!#REF!-'доходы '!#REF!)</f>
        <v>#REF!</v>
      </c>
      <c r="AX75" s="22" t="e">
        <f t="shared" si="3"/>
        <v>#REF!</v>
      </c>
      <c r="AY75" s="22" t="e">
        <f>#REF!</f>
        <v>#REF!</v>
      </c>
      <c r="AZ75">
        <v>865386.6</v>
      </c>
    </row>
    <row r="76" spans="1:52" x14ac:dyDescent="0.25">
      <c r="A76" t="s">
        <v>142</v>
      </c>
      <c r="B76" s="23" t="s">
        <v>143</v>
      </c>
      <c r="I76" s="22"/>
      <c r="J76" s="22"/>
      <c r="K76" s="22"/>
      <c r="L76" s="22"/>
      <c r="M76" s="22"/>
      <c r="N76" s="22"/>
      <c r="AO76"/>
      <c r="AV76" s="22">
        <f t="shared" si="2"/>
        <v>0</v>
      </c>
      <c r="AW76" s="22" t="e">
        <f>#REF!-('доходы '!#REF!-'доходы '!#REF!-'доходы '!#REF!)</f>
        <v>#REF!</v>
      </c>
      <c r="AX76" s="22" t="e">
        <f t="shared" si="3"/>
        <v>#REF!</v>
      </c>
      <c r="AY76" s="22" t="e">
        <f>#REF!</f>
        <v>#REF!</v>
      </c>
    </row>
    <row r="77" spans="1:52" ht="79.2" x14ac:dyDescent="0.25">
      <c r="A77" t="s">
        <v>144</v>
      </c>
      <c r="B77" t="s">
        <v>145</v>
      </c>
      <c r="C77">
        <v>640925.6</v>
      </c>
      <c r="D77">
        <v>584185.19999999995</v>
      </c>
      <c r="E77">
        <v>119693</v>
      </c>
      <c r="F77">
        <v>75042</v>
      </c>
      <c r="G77">
        <v>7411</v>
      </c>
      <c r="H77">
        <v>42043.9</v>
      </c>
      <c r="I77" s="22">
        <v>732447.4</v>
      </c>
      <c r="J77" s="22">
        <v>591774.4</v>
      </c>
      <c r="K77" s="22">
        <v>579030.19999999995</v>
      </c>
      <c r="L77" s="22">
        <v>509373.4</v>
      </c>
      <c r="M77" s="22"/>
      <c r="N77" s="22"/>
      <c r="O77">
        <v>6658.9</v>
      </c>
      <c r="P77">
        <v>4613</v>
      </c>
      <c r="S77">
        <v>369280.5</v>
      </c>
      <c r="T77">
        <v>-91521.800000000047</v>
      </c>
      <c r="U77">
        <v>-7589.3</v>
      </c>
      <c r="V77">
        <v>57859.199999999997</v>
      </c>
      <c r="W77">
        <v>7589.3</v>
      </c>
      <c r="AB77">
        <v>50000</v>
      </c>
      <c r="AD77">
        <v>83662.600000000006</v>
      </c>
      <c r="AF77">
        <v>33662.6</v>
      </c>
      <c r="AM77">
        <v>33662.6</v>
      </c>
      <c r="AO77">
        <v>33662.6</v>
      </c>
      <c r="AQ77" s="54" t="s">
        <v>897</v>
      </c>
      <c r="AR77" s="52"/>
      <c r="AS77" s="97" t="s">
        <v>471</v>
      </c>
      <c r="AT77" s="54" t="s">
        <v>898</v>
      </c>
      <c r="AU77">
        <v>7</v>
      </c>
      <c r="AV77" s="22">
        <f t="shared" si="2"/>
        <v>579030.19999999995</v>
      </c>
      <c r="AW77" s="22" t="e">
        <f>#REF!-('доходы '!#REF!-'доходы '!#REF!-'доходы '!#REF!)</f>
        <v>#REF!</v>
      </c>
      <c r="AX77" s="22" t="e">
        <f t="shared" si="3"/>
        <v>#REF!</v>
      </c>
      <c r="AY77" s="22" t="e">
        <f>#REF!</f>
        <v>#REF!</v>
      </c>
      <c r="AZ77">
        <v>8396.1999999999971</v>
      </c>
    </row>
    <row r="78" spans="1:52" ht="79.2" x14ac:dyDescent="0.25">
      <c r="A78" t="s">
        <v>146</v>
      </c>
      <c r="B78" t="s">
        <v>147</v>
      </c>
      <c r="C78">
        <v>23510.9</v>
      </c>
      <c r="D78">
        <v>28894.6</v>
      </c>
      <c r="E78">
        <v>833.9</v>
      </c>
      <c r="F78">
        <v>750.6</v>
      </c>
      <c r="G78">
        <v>26.2</v>
      </c>
      <c r="H78">
        <v>819.6</v>
      </c>
      <c r="I78" s="22">
        <v>23510.9</v>
      </c>
      <c r="J78" s="22">
        <v>20560.900000000001</v>
      </c>
      <c r="K78" s="22">
        <v>22677</v>
      </c>
      <c r="L78" s="22">
        <v>19726.900000000001</v>
      </c>
      <c r="M78" s="22"/>
      <c r="N78" s="22"/>
      <c r="O78">
        <v>2968.8</v>
      </c>
      <c r="P78">
        <v>1935.3</v>
      </c>
      <c r="S78">
        <v>14403.8</v>
      </c>
      <c r="T78">
        <v>0</v>
      </c>
      <c r="U78">
        <v>8333.7999999999993</v>
      </c>
      <c r="V78">
        <v>0</v>
      </c>
      <c r="W78">
        <v>-8333.7999999999993</v>
      </c>
      <c r="AB78">
        <v>1500</v>
      </c>
      <c r="AD78">
        <v>1500</v>
      </c>
      <c r="AO78"/>
      <c r="AQ78" s="54" t="s">
        <v>899</v>
      </c>
      <c r="AR78" s="54" t="s">
        <v>900</v>
      </c>
      <c r="AS78" s="97" t="s">
        <v>471</v>
      </c>
      <c r="AT78" s="54" t="s">
        <v>900</v>
      </c>
      <c r="AU78">
        <v>3</v>
      </c>
      <c r="AV78" s="22">
        <f t="shared" si="2"/>
        <v>22677</v>
      </c>
      <c r="AW78" s="22" t="e">
        <f>#REF!-('доходы '!#REF!-'доходы '!#REF!-'доходы '!#REF!)</f>
        <v>#REF!</v>
      </c>
      <c r="AX78" s="22" t="e">
        <f t="shared" si="3"/>
        <v>#REF!</v>
      </c>
      <c r="AY78" s="22" t="e">
        <f>#REF!</f>
        <v>#REF!</v>
      </c>
      <c r="AZ78">
        <v>15812.7</v>
      </c>
    </row>
    <row r="79" spans="1:52" ht="79.2" x14ac:dyDescent="0.25">
      <c r="A79" t="s">
        <v>148</v>
      </c>
      <c r="B79" t="s">
        <v>149</v>
      </c>
      <c r="C79">
        <v>24774.400000000001</v>
      </c>
      <c r="D79">
        <v>15469.2</v>
      </c>
      <c r="E79">
        <v>13649.4</v>
      </c>
      <c r="F79">
        <v>4699.3</v>
      </c>
      <c r="G79">
        <v>14.3</v>
      </c>
      <c r="H79">
        <v>1208</v>
      </c>
      <c r="I79" s="22">
        <v>28345.3</v>
      </c>
      <c r="J79" s="22">
        <v>18993.2</v>
      </c>
      <c r="K79" s="22">
        <v>20038.599999999999</v>
      </c>
      <c r="L79" s="22">
        <v>18323.5</v>
      </c>
      <c r="M79" s="22"/>
      <c r="N79" s="22"/>
      <c r="O79">
        <v>411.6</v>
      </c>
      <c r="P79">
        <v>371.6</v>
      </c>
      <c r="Q79">
        <v>100</v>
      </c>
      <c r="S79">
        <v>11208.6</v>
      </c>
      <c r="T79">
        <v>-3570.8999999999978</v>
      </c>
      <c r="U79">
        <v>-3523.9</v>
      </c>
      <c r="V79">
        <v>3570.9</v>
      </c>
      <c r="W79">
        <v>3523.9</v>
      </c>
      <c r="AB79">
        <v>1000</v>
      </c>
      <c r="AD79">
        <v>1000</v>
      </c>
      <c r="AO79"/>
      <c r="AQ79" s="54" t="s">
        <v>901</v>
      </c>
      <c r="AR79" s="54"/>
      <c r="AS79" s="97" t="s">
        <v>471</v>
      </c>
      <c r="AT79" s="54" t="s">
        <v>902</v>
      </c>
      <c r="AU79">
        <v>4</v>
      </c>
      <c r="AV79" s="22">
        <f t="shared" si="2"/>
        <v>20038.599999999999</v>
      </c>
      <c r="AW79" s="22" t="e">
        <f>#REF!-('доходы '!#REF!-'доходы '!#REF!-'доходы '!#REF!)</f>
        <v>#REF!</v>
      </c>
      <c r="AX79" s="22" t="e">
        <f t="shared" si="3"/>
        <v>#REF!</v>
      </c>
      <c r="AY79" s="22" t="e">
        <f>#REF!</f>
        <v>#REF!</v>
      </c>
      <c r="AZ79">
        <v>143.6</v>
      </c>
    </row>
    <row r="80" spans="1:52" ht="79.2" x14ac:dyDescent="0.25">
      <c r="A80" t="s">
        <v>150</v>
      </c>
      <c r="B80" t="s">
        <v>151</v>
      </c>
      <c r="C80">
        <v>83279.3</v>
      </c>
      <c r="D80">
        <v>88347.8</v>
      </c>
      <c r="E80">
        <v>43392.1</v>
      </c>
      <c r="F80">
        <v>39691.1</v>
      </c>
      <c r="G80">
        <v>298.8</v>
      </c>
      <c r="H80">
        <v>7688.6</v>
      </c>
      <c r="I80" s="22">
        <v>99205.5</v>
      </c>
      <c r="J80" s="22">
        <v>90092</v>
      </c>
      <c r="K80" s="22">
        <v>62958</v>
      </c>
      <c r="L80" s="22">
        <v>55063.4</v>
      </c>
      <c r="M80" s="22"/>
      <c r="N80" s="22"/>
      <c r="O80">
        <v>6527.5</v>
      </c>
      <c r="P80">
        <v>5607.5</v>
      </c>
      <c r="S80">
        <v>40519.1</v>
      </c>
      <c r="T80">
        <v>-15926.199999999997</v>
      </c>
      <c r="U80">
        <v>-1744.2</v>
      </c>
      <c r="V80">
        <v>15926.2</v>
      </c>
      <c r="W80">
        <v>1744.2</v>
      </c>
      <c r="AB80">
        <v>5000</v>
      </c>
      <c r="AD80">
        <v>5000</v>
      </c>
      <c r="AO80"/>
      <c r="AQ80" s="54" t="s">
        <v>903</v>
      </c>
      <c r="AR80" s="54" t="s">
        <v>904</v>
      </c>
      <c r="AS80" s="97" t="s">
        <v>471</v>
      </c>
      <c r="AT80" s="54" t="s">
        <v>905</v>
      </c>
      <c r="AU80">
        <v>9</v>
      </c>
      <c r="AV80" s="22">
        <f t="shared" si="2"/>
        <v>62958</v>
      </c>
      <c r="AW80" s="22" t="e">
        <f>#REF!-('доходы '!#REF!-'доходы '!#REF!-'доходы '!#REF!)</f>
        <v>#REF!</v>
      </c>
      <c r="AX80" s="22" t="e">
        <f t="shared" si="3"/>
        <v>#REF!</v>
      </c>
      <c r="AY80" s="22" t="e">
        <f>#REF!</f>
        <v>#REF!</v>
      </c>
      <c r="AZ80">
        <v>14398.400000000001</v>
      </c>
    </row>
    <row r="81" spans="1:52" ht="66" x14ac:dyDescent="0.25">
      <c r="A81" t="s">
        <v>152</v>
      </c>
      <c r="B81" t="s">
        <v>153</v>
      </c>
      <c r="C81">
        <v>274767.5</v>
      </c>
      <c r="D81">
        <v>148822.5</v>
      </c>
      <c r="E81">
        <v>209260.6</v>
      </c>
      <c r="F81">
        <v>79699.199999999997</v>
      </c>
      <c r="G81">
        <v>697.9</v>
      </c>
      <c r="H81">
        <v>4072.9</v>
      </c>
      <c r="I81" s="22">
        <v>292814.8</v>
      </c>
      <c r="J81" s="22">
        <v>140947.6</v>
      </c>
      <c r="K81" s="22">
        <v>87506</v>
      </c>
      <c r="L81" s="22">
        <v>81917.5</v>
      </c>
      <c r="M81" s="22"/>
      <c r="N81" s="22"/>
      <c r="O81">
        <v>185132.79999999999</v>
      </c>
      <c r="P81">
        <v>36923.599999999999</v>
      </c>
      <c r="S81">
        <v>61182.8</v>
      </c>
      <c r="T81">
        <v>-18047.299999999988</v>
      </c>
      <c r="U81">
        <v>7874.9</v>
      </c>
      <c r="V81">
        <v>18047.3</v>
      </c>
      <c r="W81">
        <v>-7874.9</v>
      </c>
      <c r="AB81">
        <v>7000</v>
      </c>
      <c r="AD81">
        <v>7000</v>
      </c>
      <c r="AO81"/>
      <c r="AQ81" s="54" t="s">
        <v>906</v>
      </c>
      <c r="AR81" s="54" t="s">
        <v>907</v>
      </c>
      <c r="AS81" s="97" t="s">
        <v>471</v>
      </c>
      <c r="AT81" s="54" t="s">
        <v>908</v>
      </c>
      <c r="AU81">
        <v>5</v>
      </c>
      <c r="AV81" s="22">
        <f t="shared" si="2"/>
        <v>87506</v>
      </c>
      <c r="AW81" s="22" t="e">
        <f>#REF!-('доходы '!#REF!-'доходы '!#REF!-'доходы '!#REF!)</f>
        <v>#REF!</v>
      </c>
      <c r="AX81" s="22" t="e">
        <f t="shared" si="3"/>
        <v>#REF!</v>
      </c>
      <c r="AY81" s="22" t="e">
        <f>#REF!</f>
        <v>#REF!</v>
      </c>
      <c r="AZ81">
        <v>8598.2999999999993</v>
      </c>
    </row>
    <row r="82" spans="1:52" ht="105.6" x14ac:dyDescent="0.25">
      <c r="A82" t="s">
        <v>154</v>
      </c>
      <c r="B82" t="s">
        <v>155</v>
      </c>
      <c r="C82">
        <v>65347.4</v>
      </c>
      <c r="D82">
        <v>65534</v>
      </c>
      <c r="E82">
        <v>34123.5</v>
      </c>
      <c r="F82">
        <v>32222.1</v>
      </c>
      <c r="G82">
        <v>1694.4</v>
      </c>
      <c r="H82">
        <v>5507.7</v>
      </c>
      <c r="I82" s="22">
        <v>79970.2</v>
      </c>
      <c r="J82" s="22">
        <v>78679.199999999997</v>
      </c>
      <c r="K82" s="22">
        <v>42066.5</v>
      </c>
      <c r="L82" s="22">
        <v>40775.5</v>
      </c>
      <c r="M82" s="22"/>
      <c r="N82" s="22"/>
      <c r="O82">
        <v>4115.3999999999996</v>
      </c>
      <c r="P82">
        <v>4115.1000000000004</v>
      </c>
      <c r="S82">
        <v>25187</v>
      </c>
      <c r="T82">
        <v>-14622.799999999996</v>
      </c>
      <c r="U82">
        <v>-13145.2</v>
      </c>
      <c r="V82">
        <v>14622.8</v>
      </c>
      <c r="W82">
        <v>13145.2</v>
      </c>
      <c r="AB82">
        <v>2000</v>
      </c>
      <c r="AD82">
        <v>2000</v>
      </c>
      <c r="AO82"/>
      <c r="AQ82" s="54" t="s">
        <v>909</v>
      </c>
      <c r="AR82" s="56" t="s">
        <v>910</v>
      </c>
      <c r="AS82" s="97" t="s">
        <v>471</v>
      </c>
      <c r="AT82" s="54" t="s">
        <v>911</v>
      </c>
      <c r="AU82">
        <v>8</v>
      </c>
      <c r="AV82" s="22">
        <f t="shared" si="2"/>
        <v>42066.5</v>
      </c>
      <c r="AW82" s="22" t="e">
        <f>#REF!-('доходы '!#REF!-'доходы '!#REF!-'доходы '!#REF!)</f>
        <v>#REF!</v>
      </c>
      <c r="AX82" s="22" t="e">
        <f t="shared" si="3"/>
        <v>#REF!</v>
      </c>
      <c r="AY82" s="22" t="e">
        <f>#REF!</f>
        <v>#REF!</v>
      </c>
      <c r="AZ82">
        <v>1836.9</v>
      </c>
    </row>
    <row r="83" spans="1:52" ht="50.1" customHeight="1" x14ac:dyDescent="0.25">
      <c r="A83" t="s">
        <v>158</v>
      </c>
      <c r="B83" t="s">
        <v>159</v>
      </c>
      <c r="C83">
        <v>111438.1</v>
      </c>
      <c r="D83">
        <v>112970.9</v>
      </c>
      <c r="E83">
        <v>4224.8</v>
      </c>
      <c r="F83">
        <v>1273.0999999999999</v>
      </c>
      <c r="G83">
        <v>171.6</v>
      </c>
      <c r="H83">
        <v>22581</v>
      </c>
      <c r="I83" s="22">
        <v>154922.5</v>
      </c>
      <c r="J83" s="22">
        <v>135723.1</v>
      </c>
      <c r="K83" s="22">
        <v>145867.4</v>
      </c>
      <c r="L83" s="22">
        <v>126708.1</v>
      </c>
      <c r="M83" s="22"/>
      <c r="N83" s="22"/>
      <c r="O83">
        <v>30083.200000000001</v>
      </c>
      <c r="P83">
        <v>23101.599999999999</v>
      </c>
      <c r="S83">
        <v>67525.2</v>
      </c>
      <c r="T83">
        <v>-43484.399999999994</v>
      </c>
      <c r="U83">
        <v>-22752.2</v>
      </c>
      <c r="V83">
        <v>43484.4</v>
      </c>
      <c r="W83">
        <v>22752.2</v>
      </c>
      <c r="AB83">
        <v>2000</v>
      </c>
      <c r="AD83">
        <v>2000</v>
      </c>
      <c r="AO83"/>
      <c r="AQ83" s="54" t="s">
        <v>912</v>
      </c>
      <c r="AR83" s="54"/>
      <c r="AS83" s="97" t="s">
        <v>471</v>
      </c>
      <c r="AT83" s="54"/>
      <c r="AU83">
        <v>12</v>
      </c>
      <c r="AV83" s="22">
        <f t="shared" si="2"/>
        <v>145867.4</v>
      </c>
      <c r="AW83" s="22" t="e">
        <f>#REF!-('доходы '!#REF!-'доходы '!#REF!-'доходы '!#REF!)</f>
        <v>#REF!</v>
      </c>
      <c r="AX83" s="22" t="e">
        <f t="shared" si="3"/>
        <v>#REF!</v>
      </c>
      <c r="AY83" s="22" t="e">
        <f>#REF!</f>
        <v>#REF!</v>
      </c>
      <c r="AZ83">
        <v>40484.200000000004</v>
      </c>
    </row>
    <row r="84" spans="1:52" ht="50.1" customHeight="1" x14ac:dyDescent="0.25">
      <c r="A84" t="s">
        <v>160</v>
      </c>
      <c r="B84" t="s">
        <v>161</v>
      </c>
      <c r="C84">
        <v>93245.6</v>
      </c>
      <c r="D84">
        <v>105978.1</v>
      </c>
      <c r="E84">
        <v>25362.9</v>
      </c>
      <c r="F84">
        <v>19861.7</v>
      </c>
      <c r="G84">
        <v>858.8</v>
      </c>
      <c r="H84">
        <v>14310.1</v>
      </c>
      <c r="I84" s="22">
        <v>111794</v>
      </c>
      <c r="J84" s="22">
        <v>106686.8</v>
      </c>
      <c r="K84" s="22">
        <v>91960</v>
      </c>
      <c r="L84" s="22">
        <v>91362.8</v>
      </c>
      <c r="M84" s="22"/>
      <c r="N84" s="22"/>
      <c r="O84">
        <v>24476.7</v>
      </c>
      <c r="P84">
        <v>24475.7</v>
      </c>
      <c r="S84">
        <v>51610.9</v>
      </c>
      <c r="T84">
        <v>-18548.399999999994</v>
      </c>
      <c r="U84">
        <v>-708.7</v>
      </c>
      <c r="V84">
        <v>18548.400000000001</v>
      </c>
      <c r="W84">
        <v>708.7</v>
      </c>
      <c r="AB84">
        <v>5000</v>
      </c>
      <c r="AD84">
        <v>5000</v>
      </c>
      <c r="AO84"/>
      <c r="AQ84" s="54" t="s">
        <v>913</v>
      </c>
      <c r="AR84" s="54" t="s">
        <v>970</v>
      </c>
      <c r="AS84" s="97" t="s">
        <v>471</v>
      </c>
      <c r="AT84" s="54" t="s">
        <v>914</v>
      </c>
      <c r="AU84">
        <v>7</v>
      </c>
      <c r="AV84" s="22">
        <f t="shared" si="2"/>
        <v>91960</v>
      </c>
      <c r="AW84" s="22" t="e">
        <f>#REF!-('доходы '!#REF!-'доходы '!#REF!-'доходы '!#REF!)</f>
        <v>#REF!</v>
      </c>
      <c r="AX84" s="22" t="e">
        <f t="shared" si="3"/>
        <v>#REF!</v>
      </c>
      <c r="AY84" s="22" t="e">
        <f>#REF!</f>
        <v>#REF!</v>
      </c>
      <c r="AZ84">
        <v>30413</v>
      </c>
    </row>
    <row r="85" spans="1:52" ht="39.6" x14ac:dyDescent="0.25">
      <c r="A85" t="s">
        <v>162</v>
      </c>
      <c r="B85" t="s">
        <v>163</v>
      </c>
      <c r="C85">
        <v>90636.1</v>
      </c>
      <c r="D85">
        <v>100020.1</v>
      </c>
      <c r="E85">
        <v>18919.099999999999</v>
      </c>
      <c r="F85">
        <v>18549</v>
      </c>
      <c r="G85">
        <v>819</v>
      </c>
      <c r="H85">
        <v>7248.8</v>
      </c>
      <c r="I85" s="22">
        <v>95851.6</v>
      </c>
      <c r="J85" s="22">
        <v>77197.5</v>
      </c>
      <c r="K85" s="22">
        <v>76932.5</v>
      </c>
      <c r="L85" s="22">
        <v>60671.8</v>
      </c>
      <c r="M85" s="22"/>
      <c r="N85" s="22"/>
      <c r="O85">
        <v>6486.1</v>
      </c>
      <c r="P85">
        <v>6196</v>
      </c>
      <c r="S85">
        <v>35092.400000000001</v>
      </c>
      <c r="T85">
        <v>-5215.5</v>
      </c>
      <c r="U85">
        <v>22822.6</v>
      </c>
      <c r="V85">
        <v>5215.5</v>
      </c>
      <c r="W85">
        <v>-22822.6</v>
      </c>
      <c r="AB85">
        <v>6000</v>
      </c>
      <c r="AD85">
        <v>6000</v>
      </c>
      <c r="AO85"/>
      <c r="AQ85" s="54" t="s">
        <v>915</v>
      </c>
      <c r="AR85" s="54" t="s">
        <v>916</v>
      </c>
      <c r="AS85" s="97" t="s">
        <v>471</v>
      </c>
      <c r="AT85" s="54" t="s">
        <v>917</v>
      </c>
      <c r="AU85">
        <v>8</v>
      </c>
      <c r="AV85" s="22">
        <f t="shared" si="2"/>
        <v>76932.5</v>
      </c>
      <c r="AW85" s="22" t="e">
        <f>#REF!-('доходы '!#REF!-'доходы '!#REF!-'доходы '!#REF!)</f>
        <v>#REF!</v>
      </c>
      <c r="AX85" s="22" t="e">
        <f t="shared" si="3"/>
        <v>#REF!</v>
      </c>
      <c r="AY85" s="22" t="e">
        <f>#REF!</f>
        <v>#REF!</v>
      </c>
      <c r="AZ85">
        <v>26020.6</v>
      </c>
    </row>
    <row r="86" spans="1:52" ht="158.4" x14ac:dyDescent="0.25">
      <c r="A86" t="s">
        <v>164</v>
      </c>
      <c r="B86" t="s">
        <v>165</v>
      </c>
      <c r="C86">
        <v>157031.29999999999</v>
      </c>
      <c r="D86">
        <v>156923.70000000001</v>
      </c>
      <c r="E86">
        <v>56169.599999999999</v>
      </c>
      <c r="F86">
        <v>47331.6</v>
      </c>
      <c r="G86">
        <v>2529.6999999999998</v>
      </c>
      <c r="H86">
        <v>13237.9</v>
      </c>
      <c r="I86" s="22">
        <v>166052.6</v>
      </c>
      <c r="J86" s="22">
        <v>152147.5</v>
      </c>
      <c r="K86" s="22">
        <v>131715.70000000001</v>
      </c>
      <c r="L86" s="22">
        <v>124104</v>
      </c>
      <c r="M86" s="22"/>
      <c r="N86" s="22"/>
      <c r="O86">
        <v>23182.6</v>
      </c>
      <c r="P86">
        <v>21602.799999999999</v>
      </c>
      <c r="S86">
        <v>76378.8</v>
      </c>
      <c r="T86">
        <v>-9021.3000000000175</v>
      </c>
      <c r="U86">
        <v>4776.2</v>
      </c>
      <c r="V86">
        <v>9021.2999999999993</v>
      </c>
      <c r="W86">
        <v>-4776.2</v>
      </c>
      <c r="AB86">
        <v>9000</v>
      </c>
      <c r="AD86">
        <v>9000</v>
      </c>
      <c r="AO86"/>
      <c r="AQ86" s="54" t="s">
        <v>918</v>
      </c>
      <c r="AR86" s="54" t="s">
        <v>919</v>
      </c>
      <c r="AS86" s="97" t="s">
        <v>471</v>
      </c>
      <c r="AT86" s="54" t="s">
        <v>920</v>
      </c>
      <c r="AU86">
        <v>8</v>
      </c>
      <c r="AV86" s="22">
        <f t="shared" si="2"/>
        <v>131715.70000000001</v>
      </c>
      <c r="AW86" s="22" t="e">
        <f>#REF!-('доходы '!#REF!-'доходы '!#REF!-'доходы '!#REF!)</f>
        <v>#REF!</v>
      </c>
      <c r="AX86" s="22" t="e">
        <f t="shared" si="3"/>
        <v>#REF!</v>
      </c>
      <c r="AY86" s="22" t="e">
        <f>#REF!</f>
        <v>#REF!</v>
      </c>
      <c r="AZ86">
        <v>9907.7999999999993</v>
      </c>
    </row>
    <row r="87" spans="1:52" ht="66" x14ac:dyDescent="0.25">
      <c r="A87" t="s">
        <v>166</v>
      </c>
      <c r="B87" t="s">
        <v>167</v>
      </c>
      <c r="C87">
        <v>157186.79999999999</v>
      </c>
      <c r="D87">
        <v>155064.20000000001</v>
      </c>
      <c r="E87">
        <v>66857.899999999994</v>
      </c>
      <c r="F87">
        <v>62115.9</v>
      </c>
      <c r="G87">
        <v>617.1</v>
      </c>
      <c r="H87">
        <v>6240.9</v>
      </c>
      <c r="I87" s="22">
        <v>186142.3</v>
      </c>
      <c r="J87" s="22">
        <v>186142.2</v>
      </c>
      <c r="K87" s="22">
        <v>144993</v>
      </c>
      <c r="L87" s="22">
        <v>144992.79999999999</v>
      </c>
      <c r="M87" s="22">
        <v>57038.400000000001</v>
      </c>
      <c r="N87" s="22"/>
      <c r="O87">
        <v>3631.1</v>
      </c>
      <c r="P87">
        <v>3631.1</v>
      </c>
      <c r="S87">
        <v>97381.9</v>
      </c>
      <c r="T87">
        <v>-28955.5</v>
      </c>
      <c r="U87">
        <v>-31078</v>
      </c>
      <c r="V87">
        <v>28955.5</v>
      </c>
      <c r="W87">
        <v>31078</v>
      </c>
      <c r="AO87"/>
      <c r="AQ87" s="54" t="s">
        <v>921</v>
      </c>
      <c r="AR87" s="54" t="s">
        <v>922</v>
      </c>
      <c r="AS87" s="54" t="s">
        <v>923</v>
      </c>
      <c r="AT87" s="54" t="s">
        <v>924</v>
      </c>
      <c r="AU87">
        <v>10</v>
      </c>
      <c r="AV87" s="22">
        <f t="shared" si="2"/>
        <v>144993</v>
      </c>
      <c r="AW87" s="22" t="e">
        <f>#REF!-('доходы '!#REF!-'доходы '!#REF!-'доходы '!#REF!)</f>
        <v>#REF!</v>
      </c>
      <c r="AX87" s="22" t="e">
        <f t="shared" si="3"/>
        <v>#REF!</v>
      </c>
      <c r="AY87" s="22" t="e">
        <f>#REF!</f>
        <v>#REF!</v>
      </c>
      <c r="AZ87">
        <v>11234.4</v>
      </c>
    </row>
    <row r="88" spans="1:52" ht="79.2" x14ac:dyDescent="0.25">
      <c r="A88" t="s">
        <v>168</v>
      </c>
      <c r="B88" t="s">
        <v>169</v>
      </c>
      <c r="C88">
        <v>38230.9</v>
      </c>
      <c r="D88">
        <v>34220.400000000001</v>
      </c>
      <c r="E88">
        <v>8540.2999999999993</v>
      </c>
      <c r="F88">
        <v>5286.5</v>
      </c>
      <c r="G88">
        <v>595.9</v>
      </c>
      <c r="H88">
        <v>5404.4</v>
      </c>
      <c r="I88" s="22">
        <v>81218.5</v>
      </c>
      <c r="J88" s="22">
        <v>37546</v>
      </c>
      <c r="K88" s="22">
        <v>28483</v>
      </c>
      <c r="L88" s="22">
        <v>25168.6</v>
      </c>
      <c r="M88" s="22"/>
      <c r="N88" s="22"/>
      <c r="O88">
        <v>37438.800000000003</v>
      </c>
      <c r="P88">
        <v>1138.8</v>
      </c>
      <c r="S88">
        <v>20522.400000000001</v>
      </c>
      <c r="T88">
        <v>-42987.6</v>
      </c>
      <c r="U88">
        <v>-3325.6</v>
      </c>
      <c r="V88">
        <v>42987.6</v>
      </c>
      <c r="W88">
        <v>3325.6</v>
      </c>
      <c r="AB88">
        <v>5000</v>
      </c>
      <c r="AD88">
        <v>5000</v>
      </c>
      <c r="AO88"/>
      <c r="AQ88" s="54"/>
      <c r="AR88" s="54"/>
      <c r="AS88" s="97" t="s">
        <v>471</v>
      </c>
      <c r="AT88" s="54" t="s">
        <v>925</v>
      </c>
      <c r="AU88">
        <v>7</v>
      </c>
      <c r="AV88" s="22">
        <f t="shared" si="2"/>
        <v>28483</v>
      </c>
      <c r="AW88" s="22" t="e">
        <f>#REF!-('доходы '!#REF!-'доходы '!#REF!-'доходы '!#REF!)</f>
        <v>#REF!</v>
      </c>
      <c r="AX88" s="22" t="e">
        <f t="shared" si="3"/>
        <v>#REF!</v>
      </c>
      <c r="AY88" s="22" t="e">
        <f>#REF!</f>
        <v>#REF!</v>
      </c>
      <c r="AZ88">
        <v>13575.099999999999</v>
      </c>
    </row>
    <row r="89" spans="1:52" ht="66" x14ac:dyDescent="0.25">
      <c r="A89" t="s">
        <v>170</v>
      </c>
      <c r="B89" t="s">
        <v>171</v>
      </c>
      <c r="C89">
        <v>66952.100000000006</v>
      </c>
      <c r="D89">
        <v>64277.5</v>
      </c>
      <c r="E89">
        <v>23540.9</v>
      </c>
      <c r="F89">
        <v>19844.7</v>
      </c>
      <c r="G89">
        <v>173.8</v>
      </c>
      <c r="H89">
        <v>6206.7</v>
      </c>
      <c r="I89" s="22">
        <v>75644.7</v>
      </c>
      <c r="J89" s="22">
        <v>71966.600000000006</v>
      </c>
      <c r="K89" s="22">
        <v>64676.800000000003</v>
      </c>
      <c r="L89" s="22">
        <v>62106.7</v>
      </c>
      <c r="M89" s="22"/>
      <c r="N89" s="22"/>
      <c r="O89">
        <v>5140.7</v>
      </c>
      <c r="P89">
        <v>5088.8999999999996</v>
      </c>
      <c r="S89">
        <v>34611.300000000003</v>
      </c>
      <c r="T89">
        <v>-8692.5999999999913</v>
      </c>
      <c r="U89">
        <v>-7689.2</v>
      </c>
      <c r="V89">
        <v>8692.6</v>
      </c>
      <c r="W89">
        <v>7689.2</v>
      </c>
      <c r="AB89">
        <v>5000</v>
      </c>
      <c r="AD89">
        <v>5000</v>
      </c>
      <c r="AO89"/>
      <c r="AQ89" s="54" t="s">
        <v>926</v>
      </c>
      <c r="AR89" s="54" t="s">
        <v>927</v>
      </c>
      <c r="AS89" s="97" t="s">
        <v>471</v>
      </c>
      <c r="AT89" s="54" t="s">
        <v>928</v>
      </c>
      <c r="AU89">
        <v>7</v>
      </c>
      <c r="AV89" s="22">
        <f t="shared" si="2"/>
        <v>64676.800000000003</v>
      </c>
      <c r="AW89" s="22" t="e">
        <f>#REF!-('доходы '!#REF!-'доходы '!#REF!-'доходы '!#REF!)</f>
        <v>#REF!</v>
      </c>
      <c r="AX89" s="22" t="e">
        <f t="shared" si="3"/>
        <v>#REF!</v>
      </c>
      <c r="AY89" s="22" t="e">
        <f>#REF!</f>
        <v>#REF!</v>
      </c>
      <c r="AZ89">
        <v>267.89999999999998</v>
      </c>
    </row>
    <row r="90" spans="1:52" ht="39.6" x14ac:dyDescent="0.25">
      <c r="A90" t="s">
        <v>172</v>
      </c>
      <c r="B90" t="s">
        <v>143</v>
      </c>
      <c r="C90">
        <v>5012641.2</v>
      </c>
      <c r="D90">
        <v>4637899.9000000004</v>
      </c>
      <c r="E90">
        <v>3407770</v>
      </c>
      <c r="F90">
        <v>3145678.8</v>
      </c>
      <c r="H90">
        <v>13015</v>
      </c>
      <c r="I90" s="22">
        <v>5186122.7</v>
      </c>
      <c r="J90" s="22">
        <v>4622180.0999999996</v>
      </c>
      <c r="K90" s="22">
        <v>1593027.4</v>
      </c>
      <c r="L90" s="22">
        <v>1416511.4</v>
      </c>
      <c r="M90" s="22"/>
      <c r="N90" s="22"/>
      <c r="O90">
        <v>415669.4</v>
      </c>
      <c r="P90">
        <v>216644</v>
      </c>
      <c r="Q90">
        <v>64834.1</v>
      </c>
      <c r="R90">
        <v>64814.400000000001</v>
      </c>
      <c r="S90">
        <v>1146017.7</v>
      </c>
      <c r="T90">
        <v>-173481.5</v>
      </c>
      <c r="U90">
        <v>15719.8</v>
      </c>
      <c r="V90">
        <v>233481.5</v>
      </c>
      <c r="W90">
        <v>44280.2</v>
      </c>
      <c r="Z90">
        <v>380000</v>
      </c>
      <c r="AA90">
        <v>380000</v>
      </c>
      <c r="AB90">
        <v>500000</v>
      </c>
      <c r="AC90">
        <v>500000</v>
      </c>
      <c r="AD90">
        <v>1310000</v>
      </c>
      <c r="AE90">
        <v>1310000</v>
      </c>
      <c r="AF90">
        <v>630000</v>
      </c>
      <c r="AG90">
        <v>630000</v>
      </c>
      <c r="AM90">
        <v>590000</v>
      </c>
      <c r="AN90">
        <v>590000</v>
      </c>
      <c r="AO90">
        <v>60000</v>
      </c>
      <c r="AP90">
        <v>30000</v>
      </c>
      <c r="AQ90" s="57" t="s">
        <v>929</v>
      </c>
      <c r="AR90" s="57"/>
      <c r="AS90" s="97" t="s">
        <v>471</v>
      </c>
      <c r="AT90" s="57"/>
      <c r="AU90">
        <v>12</v>
      </c>
      <c r="AV90" s="22">
        <f t="shared" si="2"/>
        <v>1593027.4</v>
      </c>
      <c r="AW90" s="22" t="e">
        <f>#REF!-('доходы '!#REF!-'доходы '!#REF!-'доходы '!#REF!)</f>
        <v>#REF!</v>
      </c>
      <c r="AX90" s="22" t="e">
        <f t="shared" si="3"/>
        <v>#REF!</v>
      </c>
      <c r="AY90" s="22" t="e">
        <f>#REF!</f>
        <v>#REF!</v>
      </c>
      <c r="AZ90">
        <v>0</v>
      </c>
    </row>
    <row r="91" spans="1:52" x14ac:dyDescent="0.25">
      <c r="A91" t="s">
        <v>173</v>
      </c>
      <c r="B91" s="23" t="s">
        <v>174</v>
      </c>
      <c r="I91" s="22"/>
      <c r="J91" s="22"/>
      <c r="K91" s="22"/>
      <c r="L91" s="22"/>
      <c r="M91" s="22"/>
      <c r="N91" s="22"/>
      <c r="AO91"/>
      <c r="AV91" s="22">
        <f t="shared" si="2"/>
        <v>0</v>
      </c>
      <c r="AW91" s="22" t="e">
        <f>#REF!-('доходы '!#REF!-'доходы '!#REF!-'доходы '!#REF!)</f>
        <v>#REF!</v>
      </c>
      <c r="AX91" s="22" t="e">
        <f t="shared" si="3"/>
        <v>#REF!</v>
      </c>
      <c r="AY91" s="22" t="e">
        <f>#REF!</f>
        <v>#REF!</v>
      </c>
    </row>
    <row r="92" spans="1:52" ht="39.6" x14ac:dyDescent="0.25">
      <c r="A92" t="s">
        <v>175</v>
      </c>
      <c r="B92" t="s">
        <v>176</v>
      </c>
      <c r="C92">
        <v>58029.7</v>
      </c>
      <c r="D92">
        <v>59870.6</v>
      </c>
      <c r="E92">
        <v>6653.7</v>
      </c>
      <c r="F92">
        <v>6653.7</v>
      </c>
      <c r="G92">
        <v>0</v>
      </c>
      <c r="H92">
        <v>5501</v>
      </c>
      <c r="I92" s="22">
        <v>60796.3</v>
      </c>
      <c r="J92" s="22">
        <v>57041.599999999999</v>
      </c>
      <c r="K92" s="22">
        <v>54315.199999999997</v>
      </c>
      <c r="L92" s="22">
        <v>50560.800000000003</v>
      </c>
      <c r="M92" s="22">
        <v>23248.1</v>
      </c>
      <c r="N92" s="22">
        <v>21794.9</v>
      </c>
      <c r="O92">
        <v>1730.4</v>
      </c>
      <c r="P92">
        <v>1688.6</v>
      </c>
      <c r="S92">
        <v>27549.9</v>
      </c>
      <c r="T92">
        <v>-2766.6</v>
      </c>
      <c r="U92">
        <v>2829</v>
      </c>
      <c r="V92">
        <v>2766.6</v>
      </c>
      <c r="W92">
        <v>-2829</v>
      </c>
      <c r="AO92"/>
      <c r="AQ92" s="114" t="s">
        <v>930</v>
      </c>
      <c r="AR92" s="117"/>
      <c r="AS92" s="115" t="s">
        <v>931</v>
      </c>
      <c r="AT92" s="116"/>
      <c r="AU92">
        <v>6</v>
      </c>
      <c r="AV92" s="22">
        <f t="shared" si="2"/>
        <v>54315.199999999997</v>
      </c>
      <c r="AW92" s="22" t="e">
        <f>#REF!-('доходы '!#REF!-'доходы '!#REF!-'доходы '!#REF!)</f>
        <v>#REF!</v>
      </c>
      <c r="AX92" s="22" t="e">
        <f t="shared" si="3"/>
        <v>#REF!</v>
      </c>
      <c r="AY92" s="22" t="e">
        <f>#REF!</f>
        <v>#REF!</v>
      </c>
      <c r="AZ92">
        <v>5455.7</v>
      </c>
    </row>
    <row r="93" spans="1:52" ht="26.4" x14ac:dyDescent="0.25">
      <c r="A93" t="s">
        <v>177</v>
      </c>
      <c r="B93" t="s">
        <v>178</v>
      </c>
      <c r="C93">
        <v>56800.800000000003</v>
      </c>
      <c r="D93">
        <v>57290.1</v>
      </c>
      <c r="E93">
        <v>7680.9</v>
      </c>
      <c r="F93">
        <v>7680.9</v>
      </c>
      <c r="G93">
        <v>4</v>
      </c>
      <c r="H93">
        <v>4830</v>
      </c>
      <c r="I93" s="22">
        <v>57163.199999999997</v>
      </c>
      <c r="J93" s="22">
        <v>53882.400000000001</v>
      </c>
      <c r="K93" s="22">
        <v>55534.2</v>
      </c>
      <c r="L93" s="22">
        <v>52253.4</v>
      </c>
      <c r="M93" s="22">
        <v>33956.199999999997</v>
      </c>
      <c r="N93" s="22">
        <v>33011.800000000003</v>
      </c>
      <c r="O93">
        <v>5163.8</v>
      </c>
      <c r="P93">
        <v>5069.7</v>
      </c>
      <c r="S93">
        <v>15600.2</v>
      </c>
      <c r="T93">
        <v>-362.4</v>
      </c>
      <c r="U93">
        <v>3407.6999999999971</v>
      </c>
      <c r="V93">
        <v>362.4</v>
      </c>
      <c r="W93">
        <v>-3407.7</v>
      </c>
      <c r="AO93"/>
      <c r="AQ93" s="114"/>
      <c r="AR93" s="117"/>
      <c r="AS93" s="116" t="s">
        <v>932</v>
      </c>
      <c r="AT93" s="115"/>
      <c r="AU93">
        <v>5</v>
      </c>
      <c r="AV93" s="22">
        <f t="shared" si="2"/>
        <v>55534.2</v>
      </c>
      <c r="AW93" s="22" t="e">
        <f>#REF!-('доходы '!#REF!-'доходы '!#REF!-'доходы '!#REF!)</f>
        <v>#REF!</v>
      </c>
      <c r="AX93" s="22" t="e">
        <f t="shared" si="3"/>
        <v>#REF!</v>
      </c>
      <c r="AY93" s="22" t="e">
        <f>#REF!</f>
        <v>#REF!</v>
      </c>
      <c r="AZ93">
        <v>20250.900000000001</v>
      </c>
    </row>
    <row r="94" spans="1:52" ht="39.6" x14ac:dyDescent="0.25">
      <c r="A94" t="s">
        <v>179</v>
      </c>
      <c r="B94" t="s">
        <v>180</v>
      </c>
      <c r="C94">
        <v>40705.300000000003</v>
      </c>
      <c r="D94">
        <v>37459.300000000003</v>
      </c>
      <c r="E94">
        <v>14205.3</v>
      </c>
      <c r="F94">
        <v>14028.1</v>
      </c>
      <c r="G94">
        <v>0</v>
      </c>
      <c r="H94">
        <v>2945</v>
      </c>
      <c r="I94" s="22">
        <v>42988.9</v>
      </c>
      <c r="J94" s="22">
        <v>38702.300000000003</v>
      </c>
      <c r="K94" s="22">
        <v>35220.300000000003</v>
      </c>
      <c r="L94" s="22">
        <v>31847.4</v>
      </c>
      <c r="M94" s="22">
        <v>2189.1999999999998</v>
      </c>
      <c r="N94" s="22">
        <v>1478.5</v>
      </c>
      <c r="O94">
        <v>593.1</v>
      </c>
      <c r="P94">
        <v>486.7</v>
      </c>
      <c r="S94">
        <v>21999.200000000001</v>
      </c>
      <c r="T94">
        <v>-2283.6</v>
      </c>
      <c r="U94">
        <v>-1243</v>
      </c>
      <c r="V94">
        <v>2283.6</v>
      </c>
      <c r="W94">
        <v>1243</v>
      </c>
      <c r="AO94"/>
      <c r="AQ94" s="114" t="s">
        <v>933</v>
      </c>
      <c r="AR94" s="117"/>
      <c r="AS94" s="116" t="s">
        <v>934</v>
      </c>
      <c r="AT94" s="116"/>
      <c r="AU94">
        <v>4</v>
      </c>
      <c r="AV94" s="22">
        <f t="shared" si="2"/>
        <v>35220.300000000003</v>
      </c>
      <c r="AW94" s="22" t="e">
        <f>#REF!-('доходы '!#REF!-'доходы '!#REF!-'доходы '!#REF!)</f>
        <v>#REF!</v>
      </c>
      <c r="AX94" s="22" t="e">
        <f t="shared" si="3"/>
        <v>#REF!</v>
      </c>
      <c r="AY94" s="22" t="e">
        <f>#REF!</f>
        <v>#REF!</v>
      </c>
      <c r="AZ94">
        <v>2744.8</v>
      </c>
    </row>
    <row r="95" spans="1:52" x14ac:dyDescent="0.25">
      <c r="A95" t="s">
        <v>181</v>
      </c>
      <c r="B95" t="s">
        <v>182</v>
      </c>
      <c r="C95">
        <v>111942</v>
      </c>
      <c r="D95">
        <v>108263.2</v>
      </c>
      <c r="E95">
        <v>30802.7</v>
      </c>
      <c r="F95">
        <v>29907.200000000001</v>
      </c>
      <c r="G95">
        <v>3855</v>
      </c>
      <c r="H95">
        <v>17710</v>
      </c>
      <c r="I95" s="22">
        <v>119328</v>
      </c>
      <c r="J95" s="22">
        <v>107183.5</v>
      </c>
      <c r="K95" s="22">
        <v>88525.3</v>
      </c>
      <c r="L95" s="22">
        <v>78544.5</v>
      </c>
      <c r="M95" s="22">
        <v>4415.3</v>
      </c>
      <c r="N95" s="22">
        <v>4138.3999999999996</v>
      </c>
      <c r="O95">
        <v>19176.400000000001</v>
      </c>
      <c r="P95">
        <v>18430.7</v>
      </c>
      <c r="S95">
        <v>50236.800000000003</v>
      </c>
      <c r="T95">
        <v>-7386</v>
      </c>
      <c r="U95">
        <v>1079.6999999999971</v>
      </c>
      <c r="V95">
        <v>7386</v>
      </c>
      <c r="W95">
        <v>-1079.7</v>
      </c>
      <c r="AO95"/>
      <c r="AQ95" s="52" t="s">
        <v>935</v>
      </c>
      <c r="AR95" s="41"/>
      <c r="AS95" s="41"/>
      <c r="AT95" s="116"/>
      <c r="AU95">
        <v>3</v>
      </c>
      <c r="AV95" s="22">
        <f t="shared" si="2"/>
        <v>88525.3</v>
      </c>
      <c r="AW95" s="22" t="e">
        <f>#REF!-('доходы '!#REF!-'доходы '!#REF!-'доходы '!#REF!)</f>
        <v>#REF!</v>
      </c>
      <c r="AX95" s="22" t="e">
        <f t="shared" si="3"/>
        <v>#REF!</v>
      </c>
      <c r="AY95" s="22" t="e">
        <f>#REF!</f>
        <v>#REF!</v>
      </c>
      <c r="AZ95">
        <v>819.09999999999991</v>
      </c>
    </row>
    <row r="96" spans="1:52" ht="39.6" x14ac:dyDescent="0.25">
      <c r="A96" t="s">
        <v>183</v>
      </c>
      <c r="B96" t="s">
        <v>184</v>
      </c>
      <c r="C96">
        <v>706547.4</v>
      </c>
      <c r="D96">
        <v>711387.2</v>
      </c>
      <c r="E96">
        <v>63349.599999999999</v>
      </c>
      <c r="F96">
        <v>61982.1</v>
      </c>
      <c r="G96">
        <v>680</v>
      </c>
      <c r="H96">
        <v>39081</v>
      </c>
      <c r="I96" s="22">
        <v>810490.9</v>
      </c>
      <c r="J96" s="22">
        <v>789891.9</v>
      </c>
      <c r="K96" s="22">
        <v>722650.8</v>
      </c>
      <c r="L96" s="22">
        <v>705867.8</v>
      </c>
      <c r="M96" s="22"/>
      <c r="N96" s="22"/>
      <c r="O96">
        <v>37703.5</v>
      </c>
      <c r="P96">
        <v>32402</v>
      </c>
      <c r="S96">
        <v>414895.89999999997</v>
      </c>
      <c r="T96">
        <v>-103943.5</v>
      </c>
      <c r="U96">
        <v>-78504.70000000007</v>
      </c>
      <c r="V96">
        <v>77295.600000000006</v>
      </c>
      <c r="W96">
        <v>78504.7</v>
      </c>
      <c r="AD96">
        <v>105493.2</v>
      </c>
      <c r="AE96">
        <v>91026.4</v>
      </c>
      <c r="AF96">
        <v>86993.2</v>
      </c>
      <c r="AG96">
        <v>91026.4</v>
      </c>
      <c r="AI96">
        <v>94526.399999999994</v>
      </c>
      <c r="AJ96">
        <v>91026.4</v>
      </c>
      <c r="AK96">
        <v>91026.4</v>
      </c>
      <c r="AL96">
        <v>91026.4</v>
      </c>
      <c r="AO96"/>
      <c r="AQ96" s="114"/>
      <c r="AR96" s="116"/>
      <c r="AS96" s="119" t="s">
        <v>936</v>
      </c>
      <c r="AT96" s="115" t="s">
        <v>937</v>
      </c>
      <c r="AU96">
        <v>8</v>
      </c>
      <c r="AV96" s="22">
        <f t="shared" si="2"/>
        <v>722650.8</v>
      </c>
      <c r="AW96" s="22" t="e">
        <f>#REF!-('доходы '!#REF!-'доходы '!#REF!-'доходы '!#REF!)</f>
        <v>#REF!</v>
      </c>
      <c r="AX96" s="22" t="e">
        <f t="shared" si="3"/>
        <v>#REF!</v>
      </c>
      <c r="AY96" s="22" t="e">
        <f>#REF!</f>
        <v>#REF!</v>
      </c>
      <c r="AZ96">
        <v>103400.70000000001</v>
      </c>
    </row>
    <row r="97" spans="1:52" ht="105.6" x14ac:dyDescent="0.25">
      <c r="A97" t="s">
        <v>185</v>
      </c>
      <c r="B97" t="s">
        <v>186</v>
      </c>
      <c r="C97">
        <v>39177.300000000003</v>
      </c>
      <c r="D97">
        <v>38895.5</v>
      </c>
      <c r="E97">
        <v>18754.599999999999</v>
      </c>
      <c r="F97">
        <v>17775.2</v>
      </c>
      <c r="G97">
        <v>607</v>
      </c>
      <c r="H97">
        <v>19105</v>
      </c>
      <c r="I97" s="22">
        <v>41186.699999999997</v>
      </c>
      <c r="J97" s="22">
        <v>39159.199999999997</v>
      </c>
      <c r="K97" s="22">
        <v>32836.800000000003</v>
      </c>
      <c r="L97" s="22">
        <v>30900.6</v>
      </c>
      <c r="M97" s="22">
        <v>1438.2</v>
      </c>
      <c r="N97" s="22">
        <v>1369.4</v>
      </c>
      <c r="O97">
        <v>4663.7</v>
      </c>
      <c r="P97">
        <v>4658.6000000000004</v>
      </c>
      <c r="S97">
        <v>20009.400000000001</v>
      </c>
      <c r="T97">
        <v>-2009.4</v>
      </c>
      <c r="U97">
        <v>-263.69999999999709</v>
      </c>
      <c r="V97">
        <v>2009.4</v>
      </c>
      <c r="W97">
        <v>263.7</v>
      </c>
      <c r="AO97"/>
      <c r="AQ97" s="123" t="s">
        <v>938</v>
      </c>
      <c r="AR97" s="117"/>
      <c r="AS97" s="116" t="s">
        <v>939</v>
      </c>
      <c r="AT97" s="116" t="s">
        <v>940</v>
      </c>
      <c r="AU97">
        <v>5</v>
      </c>
      <c r="AV97" s="22">
        <f t="shared" si="2"/>
        <v>32836.800000000003</v>
      </c>
      <c r="AW97" s="22" t="e">
        <f>#REF!-('доходы '!#REF!-'доходы '!#REF!-'доходы '!#REF!)</f>
        <v>#REF!</v>
      </c>
      <c r="AX97" s="22" t="e">
        <f t="shared" si="3"/>
        <v>#REF!</v>
      </c>
      <c r="AY97" s="22" t="e">
        <f>#REF!</f>
        <v>#REF!</v>
      </c>
      <c r="AZ97">
        <v>3506.7000000000003</v>
      </c>
    </row>
    <row r="98" spans="1:52" ht="39.6" x14ac:dyDescent="0.25">
      <c r="A98" t="s">
        <v>187</v>
      </c>
      <c r="B98" t="s">
        <v>188</v>
      </c>
      <c r="C98">
        <v>35083.599999999999</v>
      </c>
      <c r="D98">
        <v>36239.4</v>
      </c>
      <c r="E98">
        <v>16441.2</v>
      </c>
      <c r="F98">
        <v>16367.5</v>
      </c>
      <c r="G98">
        <v>12</v>
      </c>
      <c r="H98">
        <v>3513</v>
      </c>
      <c r="I98" s="22">
        <v>39391.5</v>
      </c>
      <c r="J98" s="22">
        <v>33119.300000000003</v>
      </c>
      <c r="K98" s="22">
        <v>33217.9</v>
      </c>
      <c r="L98" s="22">
        <v>27472</v>
      </c>
      <c r="M98" s="22">
        <v>5184</v>
      </c>
      <c r="N98" s="22">
        <v>1879.7</v>
      </c>
      <c r="O98">
        <v>6486.5</v>
      </c>
      <c r="P98">
        <v>6399.5</v>
      </c>
      <c r="S98">
        <v>18265.400000000001</v>
      </c>
      <c r="T98">
        <v>-4307.8999999999996</v>
      </c>
      <c r="U98">
        <v>3120.0999999999985</v>
      </c>
      <c r="V98">
        <v>4307.8999999999996</v>
      </c>
      <c r="W98">
        <v>-3120.1</v>
      </c>
      <c r="AO98"/>
      <c r="AQ98" s="114" t="s">
        <v>941</v>
      </c>
      <c r="AR98" s="117"/>
      <c r="AS98" s="116" t="s">
        <v>942</v>
      </c>
      <c r="AT98" s="116" t="s">
        <v>943</v>
      </c>
      <c r="AU98">
        <v>3</v>
      </c>
      <c r="AV98" s="22">
        <f t="shared" si="2"/>
        <v>33217.9</v>
      </c>
      <c r="AW98" s="22" t="e">
        <f>#REF!-('доходы '!#REF!-'доходы '!#REF!-'доходы '!#REF!)</f>
        <v>#REF!</v>
      </c>
      <c r="AX98" s="22" t="e">
        <f t="shared" si="3"/>
        <v>#REF!</v>
      </c>
      <c r="AY98" s="22" t="e">
        <f>#REF!</f>
        <v>#REF!</v>
      </c>
      <c r="AZ98">
        <v>9461.4</v>
      </c>
    </row>
    <row r="99" spans="1:52" ht="39.6" x14ac:dyDescent="0.25">
      <c r="A99" t="s">
        <v>189</v>
      </c>
      <c r="B99" t="s">
        <v>190</v>
      </c>
      <c r="C99">
        <v>40100.199999999997</v>
      </c>
      <c r="D99">
        <v>40968.400000000001</v>
      </c>
      <c r="E99">
        <v>16705</v>
      </c>
      <c r="F99">
        <v>16705</v>
      </c>
      <c r="H99">
        <v>8231</v>
      </c>
      <c r="I99" s="22">
        <v>37535.699999999997</v>
      </c>
      <c r="J99" s="22">
        <v>36787.300000000003</v>
      </c>
      <c r="K99" s="22">
        <v>30250.400000000001</v>
      </c>
      <c r="L99" s="22">
        <v>29640.9</v>
      </c>
      <c r="M99" s="22">
        <v>4705.3</v>
      </c>
      <c r="N99" s="22">
        <v>4704.3</v>
      </c>
      <c r="O99">
        <v>678.5</v>
      </c>
      <c r="P99">
        <v>678.5</v>
      </c>
      <c r="S99">
        <v>18876.099999999999</v>
      </c>
      <c r="T99">
        <v>2564.5</v>
      </c>
      <c r="U99">
        <v>4181.0999999999985</v>
      </c>
      <c r="V99">
        <v>-2564.5</v>
      </c>
      <c r="W99">
        <v>-4181.1000000000004</v>
      </c>
      <c r="AO99"/>
      <c r="AQ99" s="120" t="s">
        <v>944</v>
      </c>
      <c r="AR99" s="117" t="s">
        <v>945</v>
      </c>
      <c r="AS99" s="128" t="s">
        <v>946</v>
      </c>
      <c r="AT99" s="121"/>
      <c r="AU99">
        <v>3</v>
      </c>
      <c r="AV99" s="22">
        <f t="shared" si="2"/>
        <v>30250.400000000001</v>
      </c>
      <c r="AW99" s="22" t="e">
        <f>#REF!-('доходы '!#REF!-'доходы '!#REF!-'доходы '!#REF!)</f>
        <v>#REF!</v>
      </c>
      <c r="AX99" s="22" t="e">
        <f t="shared" si="3"/>
        <v>#REF!</v>
      </c>
      <c r="AY99" s="22" t="e">
        <f>#REF!</f>
        <v>#REF!</v>
      </c>
      <c r="AZ99">
        <v>22072.899999999998</v>
      </c>
    </row>
    <row r="100" spans="1:52" ht="52.8" x14ac:dyDescent="0.25">
      <c r="A100" t="s">
        <v>191</v>
      </c>
      <c r="B100" t="s">
        <v>192</v>
      </c>
      <c r="C100">
        <v>131818.6</v>
      </c>
      <c r="D100">
        <v>129354.9</v>
      </c>
      <c r="E100">
        <v>21561.4</v>
      </c>
      <c r="F100">
        <v>18954.900000000001</v>
      </c>
      <c r="G100">
        <v>283</v>
      </c>
      <c r="H100">
        <v>6448</v>
      </c>
      <c r="I100" s="22">
        <v>182928.4</v>
      </c>
      <c r="J100" s="22">
        <v>179127.8</v>
      </c>
      <c r="K100" s="22">
        <v>109151.5</v>
      </c>
      <c r="L100" s="22">
        <v>108743.4</v>
      </c>
      <c r="M100" s="22">
        <v>79991.5</v>
      </c>
      <c r="N100" s="22">
        <v>76190.899999999994</v>
      </c>
      <c r="O100">
        <v>75358.8</v>
      </c>
      <c r="P100">
        <v>73900.3</v>
      </c>
      <c r="Q100">
        <v>179.2</v>
      </c>
      <c r="R100">
        <v>179.2</v>
      </c>
      <c r="S100">
        <v>77534.899999999994</v>
      </c>
      <c r="T100">
        <v>-51109.8</v>
      </c>
      <c r="U100">
        <v>-49772.999999999985</v>
      </c>
      <c r="V100">
        <v>53157.1</v>
      </c>
      <c r="W100">
        <v>51820.3</v>
      </c>
      <c r="Z100">
        <v>-2047.3</v>
      </c>
      <c r="AA100">
        <v>-2047.3</v>
      </c>
      <c r="AD100">
        <v>50000</v>
      </c>
      <c r="AE100">
        <v>14331</v>
      </c>
      <c r="AF100">
        <v>50000</v>
      </c>
      <c r="AG100">
        <v>12283.7</v>
      </c>
      <c r="AO100"/>
      <c r="AQ100" s="114" t="s">
        <v>947</v>
      </c>
      <c r="AR100" s="117" t="s">
        <v>947</v>
      </c>
      <c r="AS100" s="116" t="s">
        <v>948</v>
      </c>
      <c r="AT100" s="116"/>
      <c r="AU100">
        <v>6</v>
      </c>
      <c r="AV100" s="22">
        <f t="shared" si="2"/>
        <v>109151.5</v>
      </c>
      <c r="AW100" s="22" t="e">
        <f>#REF!-('доходы '!#REF!-'доходы '!#REF!-'доходы '!#REF!)</f>
        <v>#REF!</v>
      </c>
      <c r="AX100" s="22" t="e">
        <f t="shared" si="3"/>
        <v>#REF!</v>
      </c>
      <c r="AY100" s="22" t="e">
        <f>#REF!</f>
        <v>#REF!</v>
      </c>
      <c r="AZ100">
        <v>965.70000000000027</v>
      </c>
    </row>
    <row r="101" spans="1:52" ht="171.6" x14ac:dyDescent="0.25">
      <c r="A101" t="s">
        <v>193</v>
      </c>
      <c r="B101" t="s">
        <v>194</v>
      </c>
      <c r="C101">
        <v>42057.3</v>
      </c>
      <c r="D101">
        <v>49337.1</v>
      </c>
      <c r="E101">
        <v>14155.8</v>
      </c>
      <c r="F101">
        <v>14136.9</v>
      </c>
      <c r="G101">
        <v>387</v>
      </c>
      <c r="H101">
        <v>5746</v>
      </c>
      <c r="I101" s="22">
        <v>50186.400000000001</v>
      </c>
      <c r="J101" s="22">
        <v>40555.300000000003</v>
      </c>
      <c r="K101" s="22">
        <v>44850.1</v>
      </c>
      <c r="L101" s="22">
        <v>37166.6</v>
      </c>
      <c r="M101" s="22">
        <v>23423.4</v>
      </c>
      <c r="N101" s="22">
        <v>17803.400000000001</v>
      </c>
      <c r="O101">
        <v>3812.4</v>
      </c>
      <c r="P101">
        <v>3540.4</v>
      </c>
      <c r="S101">
        <v>25199.7</v>
      </c>
      <c r="T101">
        <v>-8129.1</v>
      </c>
      <c r="U101">
        <v>8781.7999999999956</v>
      </c>
      <c r="V101">
        <v>8129.1</v>
      </c>
      <c r="W101">
        <v>-8781.7999999999993</v>
      </c>
      <c r="AO101"/>
      <c r="AQ101" s="122"/>
      <c r="AR101" s="118" t="s">
        <v>471</v>
      </c>
      <c r="AS101" s="116" t="s">
        <v>949</v>
      </c>
      <c r="AT101" s="116" t="s">
        <v>950</v>
      </c>
      <c r="AU101">
        <v>4</v>
      </c>
      <c r="AV101" s="22">
        <f t="shared" si="2"/>
        <v>44850.1</v>
      </c>
      <c r="AW101" s="22" t="e">
        <f>#REF!-('доходы '!#REF!-'доходы '!#REF!-'доходы '!#REF!)</f>
        <v>#REF!</v>
      </c>
      <c r="AX101" s="22" t="e">
        <f t="shared" si="3"/>
        <v>#REF!</v>
      </c>
      <c r="AY101" s="22" t="e">
        <f>#REF!</f>
        <v>#REF!</v>
      </c>
      <c r="AZ101">
        <v>15969.1</v>
      </c>
    </row>
    <row r="102" spans="1:52" ht="39.6" x14ac:dyDescent="0.25">
      <c r="A102" t="s">
        <v>195</v>
      </c>
      <c r="B102" t="s">
        <v>196</v>
      </c>
      <c r="C102">
        <v>31203.8</v>
      </c>
      <c r="D102">
        <v>25892</v>
      </c>
      <c r="E102">
        <v>10056.6</v>
      </c>
      <c r="F102">
        <v>10047.6</v>
      </c>
      <c r="G102">
        <v>10</v>
      </c>
      <c r="H102">
        <v>4499</v>
      </c>
      <c r="I102" s="22">
        <v>35983.4</v>
      </c>
      <c r="J102" s="22">
        <v>34339.599999999999</v>
      </c>
      <c r="K102" s="22">
        <v>33785.1</v>
      </c>
      <c r="L102" s="22">
        <v>32141.3</v>
      </c>
      <c r="M102" s="22"/>
      <c r="N102" s="22"/>
      <c r="O102">
        <v>1130.0999999999999</v>
      </c>
      <c r="P102">
        <v>1099.2</v>
      </c>
      <c r="S102">
        <v>19919.099999999999</v>
      </c>
      <c r="T102">
        <v>-4779.6000000000004</v>
      </c>
      <c r="U102">
        <v>-8447.5999999999985</v>
      </c>
      <c r="V102">
        <v>4779.6000000000004</v>
      </c>
      <c r="W102">
        <v>8447.6</v>
      </c>
      <c r="AO102"/>
      <c r="AQ102" s="123"/>
      <c r="AR102" s="116"/>
      <c r="AS102" s="116" t="s">
        <v>951</v>
      </c>
      <c r="AT102" s="116"/>
      <c r="AU102">
        <v>4</v>
      </c>
      <c r="AV102" s="22">
        <f t="shared" si="2"/>
        <v>33785.1</v>
      </c>
      <c r="AW102" s="22" t="e">
        <f>#REF!-('доходы '!#REF!-'доходы '!#REF!-'доходы '!#REF!)</f>
        <v>#REF!</v>
      </c>
      <c r="AX102" s="22" t="e">
        <f t="shared" si="3"/>
        <v>#REF!</v>
      </c>
      <c r="AY102" s="22" t="e">
        <f>#REF!</f>
        <v>#REF!</v>
      </c>
      <c r="AZ102">
        <v>694.9</v>
      </c>
    </row>
    <row r="103" spans="1:52" ht="39.6" x14ac:dyDescent="0.25">
      <c r="A103" t="s">
        <v>197</v>
      </c>
      <c r="B103" t="s">
        <v>198</v>
      </c>
      <c r="C103">
        <v>60253.7</v>
      </c>
      <c r="D103">
        <v>59589.3</v>
      </c>
      <c r="E103">
        <v>27610.3</v>
      </c>
      <c r="F103">
        <v>26510.6</v>
      </c>
      <c r="G103">
        <v>76</v>
      </c>
      <c r="H103">
        <v>5489</v>
      </c>
      <c r="I103" s="22">
        <v>72888.100000000006</v>
      </c>
      <c r="J103" s="22">
        <v>64824.3</v>
      </c>
      <c r="K103" s="22">
        <v>57072.2</v>
      </c>
      <c r="L103" s="22">
        <v>54649.8</v>
      </c>
      <c r="M103" s="22">
        <v>20067</v>
      </c>
      <c r="N103" s="22">
        <v>20026.8</v>
      </c>
      <c r="O103">
        <v>10972.3</v>
      </c>
      <c r="P103">
        <v>6907</v>
      </c>
      <c r="S103">
        <v>38559.599999999999</v>
      </c>
      <c r="T103">
        <v>-12634.4</v>
      </c>
      <c r="U103">
        <v>-5235</v>
      </c>
      <c r="V103">
        <v>12634.4</v>
      </c>
      <c r="W103">
        <v>5235</v>
      </c>
      <c r="AO103"/>
      <c r="AQ103" s="129" t="s">
        <v>952</v>
      </c>
      <c r="AR103" s="115" t="s">
        <v>953</v>
      </c>
      <c r="AS103" s="115" t="s">
        <v>954</v>
      </c>
      <c r="AT103" s="116" t="s">
        <v>955</v>
      </c>
      <c r="AU103">
        <v>4</v>
      </c>
      <c r="AV103" s="22">
        <f t="shared" si="2"/>
        <v>57072.2</v>
      </c>
      <c r="AW103" s="22" t="e">
        <f>#REF!-('доходы '!#REF!-'доходы '!#REF!-'доходы '!#REF!)</f>
        <v>#REF!</v>
      </c>
      <c r="AX103" s="22" t="e">
        <f t="shared" si="3"/>
        <v>#REF!</v>
      </c>
      <c r="AY103" s="22" t="e">
        <f>#REF!</f>
        <v>#REF!</v>
      </c>
      <c r="AZ103">
        <v>4980.6000000000004</v>
      </c>
    </row>
    <row r="104" spans="1:52" ht="26.4" x14ac:dyDescent="0.25">
      <c r="A104" t="s">
        <v>199</v>
      </c>
      <c r="B104" t="s">
        <v>200</v>
      </c>
      <c r="C104">
        <v>47753.2</v>
      </c>
      <c r="D104">
        <v>45429.7</v>
      </c>
      <c r="E104">
        <v>26306</v>
      </c>
      <c r="F104">
        <v>23030.5</v>
      </c>
      <c r="G104">
        <v>625</v>
      </c>
      <c r="H104">
        <v>5971</v>
      </c>
      <c r="I104" s="22">
        <v>45682.9</v>
      </c>
      <c r="J104" s="22">
        <v>40031.800000000003</v>
      </c>
      <c r="K104" s="22">
        <v>30562.6</v>
      </c>
      <c r="L104" s="22">
        <v>29056.799999999999</v>
      </c>
      <c r="M104" s="22">
        <v>3708.1</v>
      </c>
      <c r="N104" s="22">
        <v>2697.9</v>
      </c>
      <c r="O104">
        <v>7034.8</v>
      </c>
      <c r="P104">
        <v>5529.3</v>
      </c>
      <c r="S104">
        <v>16535.099999999999</v>
      </c>
      <c r="T104">
        <v>2070.3000000000002</v>
      </c>
      <c r="U104">
        <v>5397.8999999999942</v>
      </c>
      <c r="V104">
        <v>-2070.3000000000002</v>
      </c>
      <c r="W104">
        <v>-5397.9</v>
      </c>
      <c r="AO104"/>
      <c r="AQ104" s="123" t="s">
        <v>956</v>
      </c>
      <c r="AR104" s="116"/>
      <c r="AS104" s="116"/>
      <c r="AT104" s="116"/>
      <c r="AU104">
        <v>4</v>
      </c>
      <c r="AV104" s="22">
        <f t="shared" si="2"/>
        <v>30562.6</v>
      </c>
      <c r="AW104" s="22" t="e">
        <f>#REF!-('доходы '!#REF!-'доходы '!#REF!-'доходы '!#REF!)</f>
        <v>#REF!</v>
      </c>
      <c r="AX104" s="22" t="e">
        <f t="shared" si="3"/>
        <v>#REF!</v>
      </c>
      <c r="AY104" s="22" t="e">
        <f>#REF!</f>
        <v>#REF!</v>
      </c>
      <c r="AZ104">
        <v>5772</v>
      </c>
    </row>
    <row r="105" spans="1:52" ht="52.8" x14ac:dyDescent="0.25">
      <c r="A105" t="s">
        <v>201</v>
      </c>
      <c r="B105" t="s">
        <v>202</v>
      </c>
      <c r="C105">
        <v>205381.7</v>
      </c>
      <c r="D105">
        <v>167667.4</v>
      </c>
      <c r="E105">
        <v>122492.8</v>
      </c>
      <c r="F105">
        <v>96158.2</v>
      </c>
      <c r="G105">
        <v>198</v>
      </c>
      <c r="H105">
        <v>13129</v>
      </c>
      <c r="I105" s="22">
        <v>276942.90000000002</v>
      </c>
      <c r="J105" s="22">
        <v>210568.8</v>
      </c>
      <c r="K105" s="22">
        <v>107706.4</v>
      </c>
      <c r="L105" s="22">
        <v>94547.7</v>
      </c>
      <c r="M105" s="22">
        <v>6353</v>
      </c>
      <c r="N105" s="22">
        <v>5573.2</v>
      </c>
      <c r="O105">
        <v>165480.1</v>
      </c>
      <c r="P105">
        <v>107935.9</v>
      </c>
      <c r="S105">
        <v>62066.3</v>
      </c>
      <c r="T105">
        <v>-71561.2</v>
      </c>
      <c r="U105">
        <v>-42901.399999999994</v>
      </c>
      <c r="V105">
        <v>71561.2</v>
      </c>
      <c r="W105">
        <v>42901.4</v>
      </c>
      <c r="AO105"/>
      <c r="AQ105" s="123" t="s">
        <v>957</v>
      </c>
      <c r="AR105" s="117"/>
      <c r="AS105" s="116" t="s">
        <v>958</v>
      </c>
      <c r="AT105" s="115" t="s">
        <v>957</v>
      </c>
      <c r="AU105">
        <v>5</v>
      </c>
      <c r="AV105" s="22">
        <f t="shared" si="2"/>
        <v>107706.4</v>
      </c>
      <c r="AW105" s="22" t="e">
        <f>#REF!-('доходы '!#REF!-'доходы '!#REF!-'доходы '!#REF!)</f>
        <v>#REF!</v>
      </c>
      <c r="AX105" s="22" t="e">
        <f t="shared" si="3"/>
        <v>#REF!</v>
      </c>
      <c r="AY105" s="22" t="e">
        <f>#REF!</f>
        <v>#REF!</v>
      </c>
      <c r="AZ105">
        <v>730</v>
      </c>
    </row>
    <row r="106" spans="1:52" ht="52.8" x14ac:dyDescent="0.25">
      <c r="A106" t="s">
        <v>203</v>
      </c>
      <c r="B106" t="s">
        <v>204</v>
      </c>
      <c r="C106">
        <v>47273.2</v>
      </c>
      <c r="D106">
        <v>47141.9</v>
      </c>
      <c r="E106">
        <v>12964.3</v>
      </c>
      <c r="F106">
        <v>12964.3</v>
      </c>
      <c r="G106">
        <v>637</v>
      </c>
      <c r="H106">
        <v>6997</v>
      </c>
      <c r="I106" s="22">
        <v>52640.9</v>
      </c>
      <c r="J106" s="22">
        <v>50829.8</v>
      </c>
      <c r="K106" s="22">
        <v>46547.6</v>
      </c>
      <c r="L106" s="22">
        <v>44873.4</v>
      </c>
      <c r="M106" s="22">
        <v>12203</v>
      </c>
      <c r="N106" s="22">
        <v>11750.9</v>
      </c>
      <c r="O106">
        <v>4424.6000000000004</v>
      </c>
      <c r="P106">
        <v>4386.7</v>
      </c>
      <c r="S106">
        <v>28810.3</v>
      </c>
      <c r="T106">
        <v>-5367.7</v>
      </c>
      <c r="U106">
        <v>-3687.9000000000015</v>
      </c>
      <c r="V106">
        <v>5367.7</v>
      </c>
      <c r="W106">
        <v>3687.9</v>
      </c>
      <c r="AO106"/>
      <c r="AQ106" s="123" t="s">
        <v>959</v>
      </c>
      <c r="AR106" s="117" t="s">
        <v>959</v>
      </c>
      <c r="AS106" s="117"/>
      <c r="AT106" s="117" t="s">
        <v>960</v>
      </c>
      <c r="AU106">
        <v>4</v>
      </c>
      <c r="AV106" s="22">
        <f t="shared" si="2"/>
        <v>46547.6</v>
      </c>
      <c r="AW106" s="22" t="e">
        <f>#REF!-('доходы '!#REF!-'доходы '!#REF!-'доходы '!#REF!)</f>
        <v>#REF!</v>
      </c>
      <c r="AX106" s="22" t="e">
        <f t="shared" si="3"/>
        <v>#REF!</v>
      </c>
      <c r="AY106" s="22" t="e">
        <f>#REF!</f>
        <v>#REF!</v>
      </c>
      <c r="AZ106">
        <v>3897.3999999999996</v>
      </c>
    </row>
    <row r="107" spans="1:52" ht="52.8" x14ac:dyDescent="0.25">
      <c r="A107" t="s">
        <v>205</v>
      </c>
      <c r="B107" t="s">
        <v>206</v>
      </c>
      <c r="C107">
        <v>27840.3</v>
      </c>
      <c r="D107">
        <v>27351.200000000001</v>
      </c>
      <c r="E107">
        <v>9166.4</v>
      </c>
      <c r="F107">
        <v>9030.4</v>
      </c>
      <c r="G107">
        <v>5</v>
      </c>
      <c r="H107">
        <v>3312</v>
      </c>
      <c r="I107" s="22">
        <v>31928.799999999999</v>
      </c>
      <c r="J107" s="22">
        <v>31199.5</v>
      </c>
      <c r="K107" s="22">
        <v>26416.6</v>
      </c>
      <c r="L107" s="22">
        <v>25805.200000000001</v>
      </c>
      <c r="M107" s="22">
        <v>2756</v>
      </c>
      <c r="N107" s="22">
        <v>2749.5</v>
      </c>
      <c r="O107">
        <v>1376.7</v>
      </c>
      <c r="P107">
        <v>1376.7</v>
      </c>
      <c r="S107">
        <v>18283.3</v>
      </c>
      <c r="T107">
        <v>-4088.5</v>
      </c>
      <c r="U107">
        <v>-3848.2999999999993</v>
      </c>
      <c r="V107">
        <v>4088.5</v>
      </c>
      <c r="W107">
        <v>3848.3</v>
      </c>
      <c r="AO107"/>
      <c r="AQ107" s="123" t="s">
        <v>961</v>
      </c>
      <c r="AR107" s="117" t="s">
        <v>962</v>
      </c>
      <c r="AS107" s="116" t="s">
        <v>963</v>
      </c>
      <c r="AT107" s="117" t="s">
        <v>964</v>
      </c>
      <c r="AU107">
        <v>6</v>
      </c>
      <c r="AV107" s="22">
        <f t="shared" si="2"/>
        <v>26416.6</v>
      </c>
      <c r="AW107" s="22" t="e">
        <f>#REF!-('доходы '!#REF!-'доходы '!#REF!-'доходы '!#REF!)</f>
        <v>#REF!</v>
      </c>
      <c r="AX107" s="22" t="e">
        <f t="shared" si="3"/>
        <v>#REF!</v>
      </c>
      <c r="AY107" s="22" t="e">
        <f>#REF!</f>
        <v>#REF!</v>
      </c>
      <c r="AZ107">
        <v>689.2</v>
      </c>
    </row>
    <row r="108" spans="1:52" ht="92.4" x14ac:dyDescent="0.25">
      <c r="A108" t="s">
        <v>207</v>
      </c>
      <c r="B108" t="s">
        <v>208</v>
      </c>
      <c r="C108">
        <v>40649.4</v>
      </c>
      <c r="D108">
        <v>37944.699999999997</v>
      </c>
      <c r="E108">
        <v>13770.2</v>
      </c>
      <c r="F108">
        <v>11350.6</v>
      </c>
      <c r="G108">
        <v>23</v>
      </c>
      <c r="H108">
        <v>4094</v>
      </c>
      <c r="I108" s="22">
        <v>53108.9</v>
      </c>
      <c r="J108" s="22">
        <v>46859.8</v>
      </c>
      <c r="K108" s="22">
        <v>36059.9</v>
      </c>
      <c r="L108" s="22">
        <v>32488.400000000001</v>
      </c>
      <c r="M108" s="22">
        <v>250</v>
      </c>
      <c r="N108" s="22">
        <v>115.7</v>
      </c>
      <c r="O108">
        <v>15750.6</v>
      </c>
      <c r="P108">
        <v>13782.4</v>
      </c>
      <c r="S108">
        <v>17173.099999999999</v>
      </c>
      <c r="T108">
        <v>-12459.5</v>
      </c>
      <c r="U108">
        <v>-8915.1000000000058</v>
      </c>
      <c r="V108">
        <v>12459.5</v>
      </c>
      <c r="W108">
        <v>8915.1</v>
      </c>
      <c r="AO108"/>
      <c r="AQ108" s="123" t="s">
        <v>965</v>
      </c>
      <c r="AR108" s="117" t="s">
        <v>966</v>
      </c>
      <c r="AS108" s="116" t="s">
        <v>967</v>
      </c>
      <c r="AT108" s="116"/>
      <c r="AU108">
        <v>4</v>
      </c>
      <c r="AV108" s="22">
        <f t="shared" si="2"/>
        <v>36059.9</v>
      </c>
      <c r="AW108" s="22" t="e">
        <f>#REF!-('доходы '!#REF!-'доходы '!#REF!-'доходы '!#REF!)</f>
        <v>#REF!</v>
      </c>
      <c r="AX108" s="22" t="e">
        <f t="shared" si="3"/>
        <v>#REF!</v>
      </c>
      <c r="AY108" s="22" t="e">
        <f>#REF!</f>
        <v>#REF!</v>
      </c>
      <c r="AZ108">
        <v>6148.0999999999995</v>
      </c>
    </row>
    <row r="109" spans="1:52" ht="39.6" x14ac:dyDescent="0.25">
      <c r="A109" t="s">
        <v>209</v>
      </c>
      <c r="B109" t="s">
        <v>174</v>
      </c>
      <c r="C109">
        <v>5453080.7999999998</v>
      </c>
      <c r="D109">
        <v>5343328.0999999996</v>
      </c>
      <c r="E109">
        <v>3880942.9</v>
      </c>
      <c r="F109">
        <v>3756894.96</v>
      </c>
      <c r="G109">
        <v>0</v>
      </c>
      <c r="H109">
        <v>12813</v>
      </c>
      <c r="I109" s="22">
        <v>5659649.7999999998</v>
      </c>
      <c r="J109" s="22">
        <v>5525569.9000000004</v>
      </c>
      <c r="K109" s="22">
        <v>1808938.8</v>
      </c>
      <c r="L109" s="22">
        <v>1781620.5</v>
      </c>
      <c r="M109" s="22">
        <v>133654.9</v>
      </c>
      <c r="N109" s="22">
        <v>129563</v>
      </c>
      <c r="O109">
        <v>1252485.7</v>
      </c>
      <c r="P109">
        <v>1235834.1000000001</v>
      </c>
      <c r="S109">
        <v>1006213.2</v>
      </c>
      <c r="T109">
        <v>-206569</v>
      </c>
      <c r="U109">
        <v>-182241.8</v>
      </c>
      <c r="V109">
        <v>206569</v>
      </c>
      <c r="W109">
        <v>182241.8</v>
      </c>
      <c r="AD109">
        <v>325000</v>
      </c>
      <c r="AE109">
        <v>275000</v>
      </c>
      <c r="AF109">
        <v>265000</v>
      </c>
      <c r="AG109">
        <v>215000</v>
      </c>
      <c r="AI109">
        <v>295000</v>
      </c>
      <c r="AJ109">
        <v>275000</v>
      </c>
      <c r="AK109">
        <v>235000</v>
      </c>
      <c r="AL109">
        <v>215000</v>
      </c>
      <c r="AO109"/>
      <c r="AQ109" s="124" t="s">
        <v>968</v>
      </c>
      <c r="AR109" s="115" t="s">
        <v>969</v>
      </c>
      <c r="AS109" s="125" t="s">
        <v>936</v>
      </c>
      <c r="AT109" s="125"/>
      <c r="AU109">
        <v>6</v>
      </c>
      <c r="AV109" s="22">
        <f t="shared" si="2"/>
        <v>1808938.8</v>
      </c>
      <c r="AW109" s="22" t="e">
        <f>#REF!-('доходы '!#REF!-'доходы '!#REF!-'доходы '!#REF!)</f>
        <v>#REF!</v>
      </c>
      <c r="AX109" s="22" t="e">
        <f t="shared" si="3"/>
        <v>#REF!</v>
      </c>
      <c r="AY109" s="22" t="e">
        <f>#REF!</f>
        <v>#REF!</v>
      </c>
      <c r="AZ109">
        <v>34549.599999999999</v>
      </c>
    </row>
    <row r="110" spans="1:52" x14ac:dyDescent="0.25">
      <c r="A110" t="s">
        <v>210</v>
      </c>
      <c r="B110" s="23" t="s">
        <v>211</v>
      </c>
      <c r="I110" s="22"/>
      <c r="J110" s="22"/>
      <c r="K110" s="22"/>
      <c r="L110" s="22"/>
      <c r="M110" s="22"/>
      <c r="N110" s="22"/>
      <c r="AO110"/>
      <c r="AV110" s="22">
        <f t="shared" si="2"/>
        <v>0</v>
      </c>
      <c r="AW110" s="22" t="e">
        <f>#REF!-('доходы '!#REF!-'доходы '!#REF!-'доходы '!#REF!)</f>
        <v>#REF!</v>
      </c>
      <c r="AX110" s="22" t="e">
        <f t="shared" si="3"/>
        <v>#REF!</v>
      </c>
      <c r="AY110" s="22" t="e">
        <f>#REF!</f>
        <v>#REF!</v>
      </c>
    </row>
    <row r="111" spans="1:52" ht="66" x14ac:dyDescent="0.25">
      <c r="A111" t="s">
        <v>212</v>
      </c>
      <c r="B111" t="s">
        <v>213</v>
      </c>
      <c r="C111">
        <v>48742.8</v>
      </c>
      <c r="D111">
        <v>54056.5</v>
      </c>
      <c r="E111">
        <v>4221</v>
      </c>
      <c r="F111">
        <v>3762.5</v>
      </c>
      <c r="G111">
        <v>0</v>
      </c>
      <c r="H111">
        <v>2394.4</v>
      </c>
      <c r="I111" s="22">
        <v>59704.1</v>
      </c>
      <c r="J111" s="22">
        <v>56013.5</v>
      </c>
      <c r="K111" s="22">
        <v>55643.9</v>
      </c>
      <c r="L111" s="22">
        <v>52410.5</v>
      </c>
      <c r="M111" s="22">
        <v>7211</v>
      </c>
      <c r="N111" s="22">
        <v>7159.5</v>
      </c>
      <c r="O111">
        <v>4869.8</v>
      </c>
      <c r="P111">
        <v>3888.2</v>
      </c>
      <c r="Q111">
        <v>0</v>
      </c>
      <c r="R111">
        <v>0</v>
      </c>
      <c r="S111">
        <v>33906.699999999997</v>
      </c>
      <c r="T111">
        <v>-10961.3</v>
      </c>
      <c r="U111">
        <v>-1957</v>
      </c>
      <c r="V111">
        <v>10961.3</v>
      </c>
      <c r="W111">
        <v>1957</v>
      </c>
      <c r="AO111"/>
      <c r="AQ111" s="54" t="s">
        <v>1000</v>
      </c>
      <c r="AR111" s="50" t="s">
        <v>471</v>
      </c>
      <c r="AS111" s="50" t="s">
        <v>471</v>
      </c>
      <c r="AT111" s="54" t="s">
        <v>579</v>
      </c>
      <c r="AU111">
        <v>6</v>
      </c>
      <c r="AV111" s="22">
        <f t="shared" si="2"/>
        <v>55643.9</v>
      </c>
      <c r="AW111" s="22" t="e">
        <f>#REF!-('доходы '!#REF!-'доходы '!#REF!-'доходы '!#REF!)</f>
        <v>#REF!</v>
      </c>
      <c r="AX111" s="22" t="e">
        <f t="shared" si="3"/>
        <v>#REF!</v>
      </c>
      <c r="AY111" s="22" t="e">
        <f>#REF!</f>
        <v>#REF!</v>
      </c>
      <c r="AZ111">
        <v>8646.5</v>
      </c>
    </row>
    <row r="112" spans="1:52" x14ac:dyDescent="0.25">
      <c r="A112" t="s">
        <v>214</v>
      </c>
      <c r="B112" t="s">
        <v>215</v>
      </c>
      <c r="C112">
        <v>32145</v>
      </c>
      <c r="D112">
        <v>33805.1</v>
      </c>
      <c r="E112">
        <v>2303.9</v>
      </c>
      <c r="F112">
        <v>1528.6</v>
      </c>
      <c r="G112">
        <v>70</v>
      </c>
      <c r="H112">
        <v>1808.1</v>
      </c>
      <c r="I112" s="22">
        <v>43828.6</v>
      </c>
      <c r="J112" s="22">
        <v>30215.200000000001</v>
      </c>
      <c r="K112" s="22">
        <v>39240.300000000003</v>
      </c>
      <c r="L112" s="22">
        <v>26667.3</v>
      </c>
      <c r="M112" s="22">
        <v>9030.1</v>
      </c>
      <c r="N112" s="22">
        <v>1336.5</v>
      </c>
      <c r="O112">
        <v>1033</v>
      </c>
      <c r="P112">
        <v>992</v>
      </c>
      <c r="Q112">
        <v>0</v>
      </c>
      <c r="R112">
        <v>0</v>
      </c>
      <c r="S112">
        <v>15205</v>
      </c>
      <c r="T112">
        <v>-11683.6</v>
      </c>
      <c r="U112">
        <v>3589.9</v>
      </c>
      <c r="V112">
        <v>11683.6</v>
      </c>
      <c r="W112">
        <v>-3589.9</v>
      </c>
      <c r="AO112"/>
      <c r="AQ112" s="50" t="s">
        <v>471</v>
      </c>
      <c r="AR112" s="50" t="s">
        <v>471</v>
      </c>
      <c r="AS112" s="50" t="s">
        <v>471</v>
      </c>
      <c r="AT112" s="50" t="s">
        <v>471</v>
      </c>
      <c r="AU112">
        <v>6</v>
      </c>
      <c r="AV112" s="22">
        <f t="shared" si="2"/>
        <v>39240.300000000003</v>
      </c>
      <c r="AW112" s="22" t="e">
        <f>#REF!-('доходы '!#REF!-'доходы '!#REF!-'доходы '!#REF!)</f>
        <v>#REF!</v>
      </c>
      <c r="AX112" s="22" t="e">
        <f t="shared" si="3"/>
        <v>#REF!</v>
      </c>
      <c r="AY112" s="22" t="e">
        <f>#REF!</f>
        <v>#REF!</v>
      </c>
      <c r="AZ112">
        <v>14766.5</v>
      </c>
    </row>
    <row r="113" spans="1:52" ht="39.6" x14ac:dyDescent="0.25">
      <c r="A113" t="s">
        <v>216</v>
      </c>
      <c r="B113" t="s">
        <v>217</v>
      </c>
      <c r="C113">
        <v>134257.70000000001</v>
      </c>
      <c r="D113">
        <v>115604.4</v>
      </c>
      <c r="E113">
        <v>60540.4</v>
      </c>
      <c r="F113">
        <v>52915.3</v>
      </c>
      <c r="G113">
        <v>0</v>
      </c>
      <c r="H113">
        <v>5501.7</v>
      </c>
      <c r="I113" s="22">
        <v>174033.7</v>
      </c>
      <c r="J113" s="22">
        <v>148227.79999999999</v>
      </c>
      <c r="K113" s="22">
        <v>92094.399999999994</v>
      </c>
      <c r="L113" s="22">
        <v>83835</v>
      </c>
      <c r="M113" s="22">
        <v>104524.9</v>
      </c>
      <c r="N113" s="22">
        <v>82969.399999999994</v>
      </c>
      <c r="O113">
        <v>59756.2</v>
      </c>
      <c r="P113">
        <v>52257.5</v>
      </c>
      <c r="Q113">
        <v>1121</v>
      </c>
      <c r="R113">
        <v>1115.9000000000001</v>
      </c>
      <c r="S113">
        <v>67755.3</v>
      </c>
      <c r="T113">
        <v>-39776</v>
      </c>
      <c r="U113">
        <v>-32623.4</v>
      </c>
      <c r="V113">
        <v>42806</v>
      </c>
      <c r="W113">
        <v>31753.4</v>
      </c>
      <c r="Z113">
        <v>5870</v>
      </c>
      <c r="AA113">
        <v>9770</v>
      </c>
      <c r="AB113">
        <v>18870</v>
      </c>
      <c r="AC113">
        <v>18870</v>
      </c>
      <c r="AD113">
        <v>22770</v>
      </c>
      <c r="AE113">
        <v>22770</v>
      </c>
      <c r="AF113">
        <v>12870</v>
      </c>
      <c r="AG113">
        <v>16770</v>
      </c>
      <c r="AH113">
        <v>3900</v>
      </c>
      <c r="AI113">
        <v>0</v>
      </c>
      <c r="AJ113">
        <v>0</v>
      </c>
      <c r="AK113">
        <v>0</v>
      </c>
      <c r="AL113">
        <v>0</v>
      </c>
      <c r="AM113">
        <v>8900</v>
      </c>
      <c r="AN113">
        <v>8900</v>
      </c>
      <c r="AO113">
        <v>0</v>
      </c>
      <c r="AP113">
        <v>0</v>
      </c>
      <c r="AQ113" s="58" t="s">
        <v>875</v>
      </c>
      <c r="AR113" s="50" t="s">
        <v>471</v>
      </c>
      <c r="AS113" s="50" t="s">
        <v>471</v>
      </c>
      <c r="AT113" s="58" t="s">
        <v>580</v>
      </c>
      <c r="AU113">
        <v>7</v>
      </c>
      <c r="AV113" s="22">
        <f t="shared" si="2"/>
        <v>92094.399999999994</v>
      </c>
      <c r="AW113" s="22" t="e">
        <f>#REF!-('доходы '!#REF!-'доходы '!#REF!-'доходы '!#REF!)</f>
        <v>#REF!</v>
      </c>
      <c r="AX113" s="22" t="e">
        <f t="shared" si="3"/>
        <v>#REF!</v>
      </c>
      <c r="AY113" s="22" t="e">
        <f>#REF!</f>
        <v>#REF!</v>
      </c>
      <c r="AZ113">
        <v>381</v>
      </c>
    </row>
    <row r="114" spans="1:52" ht="39.6" x14ac:dyDescent="0.25">
      <c r="A114" t="s">
        <v>218</v>
      </c>
      <c r="B114" t="s">
        <v>219</v>
      </c>
      <c r="C114">
        <v>439058.8</v>
      </c>
      <c r="D114">
        <v>367568.1</v>
      </c>
      <c r="E114">
        <v>141838.6</v>
      </c>
      <c r="F114">
        <v>139523.70000000001</v>
      </c>
      <c r="G114">
        <v>104</v>
      </c>
      <c r="H114">
        <v>17400.599999999999</v>
      </c>
      <c r="I114" s="22">
        <v>543457</v>
      </c>
      <c r="J114" s="22">
        <v>385996.3</v>
      </c>
      <c r="K114" s="22">
        <v>364900.4</v>
      </c>
      <c r="L114" s="22">
        <v>258385.2</v>
      </c>
      <c r="M114" s="22">
        <v>442679.2</v>
      </c>
      <c r="N114" s="22">
        <v>288480.7</v>
      </c>
      <c r="O114">
        <v>94583.5</v>
      </c>
      <c r="P114">
        <v>48953.5</v>
      </c>
      <c r="Q114">
        <v>6700</v>
      </c>
      <c r="R114">
        <v>4405.7</v>
      </c>
      <c r="S114">
        <v>182317.4</v>
      </c>
      <c r="T114">
        <v>-104398.2</v>
      </c>
      <c r="U114">
        <v>-18428.2</v>
      </c>
      <c r="V114">
        <v>86853.8</v>
      </c>
      <c r="W114">
        <v>28428.2</v>
      </c>
      <c r="Z114">
        <v>66561.5</v>
      </c>
      <c r="AA114">
        <v>42377</v>
      </c>
      <c r="AB114">
        <v>66561.5</v>
      </c>
      <c r="AC114">
        <v>42377</v>
      </c>
      <c r="AD114">
        <v>184105.9</v>
      </c>
      <c r="AE114">
        <v>52377</v>
      </c>
      <c r="AF114">
        <v>84105.9</v>
      </c>
      <c r="AG114">
        <v>42377</v>
      </c>
      <c r="AM114">
        <v>117544.4</v>
      </c>
      <c r="AN114">
        <v>52377</v>
      </c>
      <c r="AO114">
        <v>17544.400000000001</v>
      </c>
      <c r="AP114">
        <v>0</v>
      </c>
      <c r="AQ114" s="54" t="s">
        <v>581</v>
      </c>
      <c r="AR114" s="54" t="s">
        <v>582</v>
      </c>
      <c r="AS114" s="54" t="s">
        <v>583</v>
      </c>
      <c r="AT114" s="54" t="s">
        <v>584</v>
      </c>
      <c r="AU114">
        <v>6</v>
      </c>
      <c r="AV114" s="22">
        <f t="shared" si="2"/>
        <v>364900.4</v>
      </c>
      <c r="AW114" s="22" t="e">
        <f>#REF!-('доходы '!#REF!-'доходы '!#REF!-'доходы '!#REF!)</f>
        <v>#REF!</v>
      </c>
      <c r="AX114" s="22" t="e">
        <f t="shared" si="3"/>
        <v>#REF!</v>
      </c>
      <c r="AY114" s="22" t="e">
        <f>#REF!</f>
        <v>#REF!</v>
      </c>
      <c r="AZ114">
        <v>9850</v>
      </c>
    </row>
    <row r="115" spans="1:52" ht="39.6" x14ac:dyDescent="0.25">
      <c r="A115" t="s">
        <v>220</v>
      </c>
      <c r="B115" t="s">
        <v>221</v>
      </c>
      <c r="C115">
        <v>30616.1</v>
      </c>
      <c r="D115">
        <v>32043.599999999999</v>
      </c>
      <c r="E115">
        <v>11358.1</v>
      </c>
      <c r="F115">
        <v>11036.1</v>
      </c>
      <c r="G115">
        <v>0</v>
      </c>
      <c r="H115">
        <v>2306.1999999999998</v>
      </c>
      <c r="I115" s="22">
        <v>41323.1</v>
      </c>
      <c r="J115" s="22">
        <v>36944.6</v>
      </c>
      <c r="K115" s="22">
        <v>36004.800000000003</v>
      </c>
      <c r="L115" s="22">
        <v>31798.400000000001</v>
      </c>
      <c r="M115" s="22">
        <v>6439.5</v>
      </c>
      <c r="N115" s="22">
        <v>6248.3</v>
      </c>
      <c r="O115">
        <v>1650.5</v>
      </c>
      <c r="P115">
        <v>1323.4</v>
      </c>
      <c r="Q115">
        <v>0</v>
      </c>
      <c r="R115">
        <v>0</v>
      </c>
      <c r="S115">
        <v>18856.2</v>
      </c>
      <c r="T115">
        <v>-10707</v>
      </c>
      <c r="U115">
        <v>-4901</v>
      </c>
      <c r="V115">
        <v>10707</v>
      </c>
      <c r="W115">
        <v>4901</v>
      </c>
      <c r="AO115"/>
      <c r="AQ115" s="58" t="s">
        <v>876</v>
      </c>
      <c r="AR115" s="50" t="s">
        <v>471</v>
      </c>
      <c r="AS115" s="58" t="s">
        <v>585</v>
      </c>
      <c r="AT115" s="58"/>
      <c r="AU115">
        <v>5</v>
      </c>
      <c r="AV115" s="22">
        <f t="shared" si="2"/>
        <v>36004.800000000003</v>
      </c>
      <c r="AW115" s="22" t="e">
        <f>#REF!-('доходы '!#REF!-'доходы '!#REF!-'доходы '!#REF!)</f>
        <v>#REF!</v>
      </c>
      <c r="AX115" s="22" t="e">
        <f t="shared" si="3"/>
        <v>#REF!</v>
      </c>
      <c r="AY115" s="22" t="e">
        <f>#REF!</f>
        <v>#REF!</v>
      </c>
      <c r="AZ115">
        <v>6284.7</v>
      </c>
    </row>
    <row r="116" spans="1:52" ht="26.4" x14ac:dyDescent="0.25">
      <c r="A116" t="s">
        <v>222</v>
      </c>
      <c r="B116" t="s">
        <v>223</v>
      </c>
      <c r="C116">
        <v>20555.099999999999</v>
      </c>
      <c r="D116">
        <v>20272.599999999999</v>
      </c>
      <c r="E116">
        <v>8059.8</v>
      </c>
      <c r="F116">
        <v>7406.1</v>
      </c>
      <c r="G116">
        <v>17</v>
      </c>
      <c r="H116">
        <v>1038.5999999999999</v>
      </c>
      <c r="I116" s="22">
        <v>21562.6</v>
      </c>
      <c r="J116" s="22">
        <v>18353.5</v>
      </c>
      <c r="K116" s="22">
        <v>17550.5</v>
      </c>
      <c r="L116" s="22">
        <v>15830.3</v>
      </c>
      <c r="M116" s="22">
        <v>6376.7</v>
      </c>
      <c r="N116" s="22">
        <v>4111.1000000000004</v>
      </c>
      <c r="O116">
        <v>392.4</v>
      </c>
      <c r="P116">
        <v>378.6</v>
      </c>
      <c r="Q116">
        <v>0</v>
      </c>
      <c r="R116">
        <v>0</v>
      </c>
      <c r="S116">
        <v>9694.7000000000007</v>
      </c>
      <c r="T116">
        <v>-1007.5</v>
      </c>
      <c r="U116">
        <v>1919.1</v>
      </c>
      <c r="V116">
        <v>1007.5</v>
      </c>
      <c r="W116">
        <v>-1919.1</v>
      </c>
      <c r="AO116"/>
      <c r="AQ116" s="54" t="s">
        <v>586</v>
      </c>
      <c r="AR116" s="50" t="s">
        <v>471</v>
      </c>
      <c r="AS116" s="50" t="s">
        <v>471</v>
      </c>
      <c r="AT116" s="50" t="s">
        <v>471</v>
      </c>
      <c r="AU116">
        <v>7</v>
      </c>
      <c r="AV116" s="22">
        <f t="shared" si="2"/>
        <v>17550.5</v>
      </c>
      <c r="AW116" s="22" t="e">
        <f>#REF!-('доходы '!#REF!-'доходы '!#REF!-'доходы '!#REF!)</f>
        <v>#REF!</v>
      </c>
      <c r="AX116" s="22" t="e">
        <f t="shared" si="3"/>
        <v>#REF!</v>
      </c>
      <c r="AY116" s="22" t="e">
        <f>#REF!</f>
        <v>#REF!</v>
      </c>
      <c r="AZ116">
        <v>2254.7000000000003</v>
      </c>
    </row>
    <row r="117" spans="1:52" ht="66" x14ac:dyDescent="0.25">
      <c r="A117" t="s">
        <v>224</v>
      </c>
      <c r="B117" t="s">
        <v>225</v>
      </c>
      <c r="C117">
        <v>20116.099999999999</v>
      </c>
      <c r="D117">
        <v>20122.900000000001</v>
      </c>
      <c r="E117">
        <v>3187.5</v>
      </c>
      <c r="F117">
        <v>3066</v>
      </c>
      <c r="G117">
        <v>11.5</v>
      </c>
      <c r="H117">
        <v>1192.2</v>
      </c>
      <c r="I117" s="22">
        <v>10537.9</v>
      </c>
      <c r="J117" s="22" t="s">
        <v>578</v>
      </c>
      <c r="K117" s="22">
        <v>10416.4</v>
      </c>
      <c r="L117" s="22">
        <v>7306.9</v>
      </c>
      <c r="M117" s="22">
        <v>3322</v>
      </c>
      <c r="N117" s="22">
        <v>3179.1</v>
      </c>
      <c r="O117">
        <v>23</v>
      </c>
      <c r="P117">
        <v>23</v>
      </c>
      <c r="Q117">
        <v>0</v>
      </c>
      <c r="R117">
        <v>0</v>
      </c>
      <c r="S117">
        <v>4556.2</v>
      </c>
      <c r="T117">
        <v>9578.2000000000007</v>
      </c>
      <c r="U117">
        <v>9750</v>
      </c>
      <c r="V117">
        <v>-9578.2000000000007</v>
      </c>
      <c r="W117">
        <v>-9750</v>
      </c>
      <c r="AO117"/>
      <c r="AQ117" s="54" t="s">
        <v>587</v>
      </c>
      <c r="AR117" s="50" t="s">
        <v>471</v>
      </c>
      <c r="AS117" s="50" t="s">
        <v>471</v>
      </c>
      <c r="AT117" s="54"/>
      <c r="AU117">
        <v>6</v>
      </c>
      <c r="AV117" s="22">
        <f t="shared" si="2"/>
        <v>10416.4</v>
      </c>
      <c r="AW117" s="22" t="e">
        <f>#REF!-('доходы '!#REF!-'доходы '!#REF!-'доходы '!#REF!)</f>
        <v>#REF!</v>
      </c>
      <c r="AX117" s="22" t="e">
        <f t="shared" si="3"/>
        <v>#REF!</v>
      </c>
      <c r="AY117" s="22" t="e">
        <f>#REF!</f>
        <v>#REF!</v>
      </c>
      <c r="AZ117">
        <v>10034.200000000001</v>
      </c>
    </row>
    <row r="118" spans="1:52" ht="26.4" x14ac:dyDescent="0.25">
      <c r="A118" t="s">
        <v>226</v>
      </c>
      <c r="B118" t="s">
        <v>227</v>
      </c>
      <c r="C118">
        <v>50959.4</v>
      </c>
      <c r="D118">
        <v>47146</v>
      </c>
      <c r="E118">
        <v>37802.400000000001</v>
      </c>
      <c r="F118">
        <v>33972.699999999997</v>
      </c>
      <c r="G118">
        <v>0</v>
      </c>
      <c r="H118">
        <v>2227</v>
      </c>
      <c r="I118" s="22">
        <v>86764.800000000003</v>
      </c>
      <c r="J118" s="22">
        <v>67629.3</v>
      </c>
      <c r="K118" s="22">
        <v>21585.8</v>
      </c>
      <c r="L118" s="22">
        <v>19027.7</v>
      </c>
      <c r="M118" s="22">
        <v>65362.1</v>
      </c>
      <c r="N118" s="22">
        <v>48660.3</v>
      </c>
      <c r="O118">
        <v>42156.4</v>
      </c>
      <c r="P118">
        <v>39499.9</v>
      </c>
      <c r="Q118">
        <v>0</v>
      </c>
      <c r="R118">
        <v>0</v>
      </c>
      <c r="S118">
        <v>11986.4</v>
      </c>
      <c r="T118">
        <v>-35805.4</v>
      </c>
      <c r="U118">
        <v>-20483.3</v>
      </c>
      <c r="V118">
        <v>35805.4</v>
      </c>
      <c r="W118">
        <v>20483.3</v>
      </c>
      <c r="AO118"/>
      <c r="AQ118" s="54" t="s">
        <v>877</v>
      </c>
      <c r="AR118" s="50" t="s">
        <v>471</v>
      </c>
      <c r="AS118" s="50" t="s">
        <v>471</v>
      </c>
      <c r="AT118" s="54" t="s">
        <v>588</v>
      </c>
      <c r="AU118">
        <v>9</v>
      </c>
      <c r="AV118" s="22">
        <f t="shared" si="2"/>
        <v>21585.8</v>
      </c>
      <c r="AW118" s="22" t="e">
        <f>#REF!-('доходы '!#REF!-'доходы '!#REF!-'доходы '!#REF!)</f>
        <v>#REF!</v>
      </c>
      <c r="AX118" s="22" t="e">
        <f t="shared" si="3"/>
        <v>#REF!</v>
      </c>
      <c r="AY118" s="22" t="e">
        <f>#REF!</f>
        <v>#REF!</v>
      </c>
      <c r="AZ118">
        <v>1609</v>
      </c>
    </row>
    <row r="119" spans="1:52" ht="52.8" x14ac:dyDescent="0.25">
      <c r="A119" t="s">
        <v>228</v>
      </c>
      <c r="B119" t="s">
        <v>229</v>
      </c>
      <c r="C119">
        <v>25825</v>
      </c>
      <c r="D119">
        <v>25260.1</v>
      </c>
      <c r="E119">
        <v>13532</v>
      </c>
      <c r="F119">
        <v>12997.2</v>
      </c>
      <c r="G119">
        <v>91.5</v>
      </c>
      <c r="H119">
        <v>1373.5</v>
      </c>
      <c r="I119" s="22">
        <v>26046.7</v>
      </c>
      <c r="J119" s="22">
        <v>23719.200000000001</v>
      </c>
      <c r="K119" s="22">
        <v>17157.900000000001</v>
      </c>
      <c r="L119" s="22">
        <v>15177.8</v>
      </c>
      <c r="M119" s="22">
        <v>7477.3</v>
      </c>
      <c r="N119" s="22">
        <v>6820.5</v>
      </c>
      <c r="O119">
        <v>503</v>
      </c>
      <c r="P119">
        <v>502.4</v>
      </c>
      <c r="Q119">
        <v>0</v>
      </c>
      <c r="R119">
        <v>0</v>
      </c>
      <c r="S119">
        <v>10128.700000000001</v>
      </c>
      <c r="T119">
        <v>-221.7</v>
      </c>
      <c r="U119">
        <v>1540.9</v>
      </c>
      <c r="V119">
        <v>221.7</v>
      </c>
      <c r="W119">
        <v>-1540.9</v>
      </c>
      <c r="AO119"/>
      <c r="AQ119" s="54" t="s">
        <v>589</v>
      </c>
      <c r="AR119" s="50" t="s">
        <v>471</v>
      </c>
      <c r="AS119" s="50" t="s">
        <v>471</v>
      </c>
      <c r="AT119" s="50" t="s">
        <v>471</v>
      </c>
      <c r="AU119">
        <v>7</v>
      </c>
      <c r="AV119" s="22">
        <f t="shared" si="2"/>
        <v>17157.900000000001</v>
      </c>
      <c r="AW119" s="22" t="e">
        <f>#REF!-('доходы '!#REF!-'доходы '!#REF!-'доходы '!#REF!)</f>
        <v>#REF!</v>
      </c>
      <c r="AX119" s="22" t="e">
        <f t="shared" si="3"/>
        <v>#REF!</v>
      </c>
      <c r="AY119" s="22" t="e">
        <f>#REF!</f>
        <v>#REF!</v>
      </c>
      <c r="AZ119">
        <v>4307.6000000000004</v>
      </c>
    </row>
    <row r="120" spans="1:52" x14ac:dyDescent="0.25">
      <c r="A120" t="s">
        <v>230</v>
      </c>
      <c r="B120" t="s">
        <v>231</v>
      </c>
      <c r="C120">
        <v>44979.1</v>
      </c>
      <c r="D120">
        <v>35570.9</v>
      </c>
      <c r="E120">
        <v>21064.9</v>
      </c>
      <c r="F120">
        <v>11801.7</v>
      </c>
      <c r="G120">
        <v>216</v>
      </c>
      <c r="H120">
        <v>1251.3</v>
      </c>
      <c r="I120" s="22">
        <v>218763.3</v>
      </c>
      <c r="J120" s="22">
        <v>157905.70000000001</v>
      </c>
      <c r="K120" s="22">
        <v>34414.099999999969</v>
      </c>
      <c r="L120" s="22">
        <v>28312.500000000018</v>
      </c>
      <c r="M120" s="22">
        <v>187581.9</v>
      </c>
      <c r="N120" s="22">
        <v>129125.7</v>
      </c>
      <c r="O120">
        <v>186013.3</v>
      </c>
      <c r="P120">
        <v>127766.1</v>
      </c>
      <c r="Q120">
        <v>0</v>
      </c>
      <c r="R120">
        <v>0</v>
      </c>
      <c r="S120">
        <v>20901.19999999999</v>
      </c>
      <c r="T120">
        <v>-173784.2</v>
      </c>
      <c r="U120">
        <v>-122334.8</v>
      </c>
      <c r="V120">
        <v>173784.2</v>
      </c>
      <c r="W120">
        <v>122334.8</v>
      </c>
      <c r="AO120"/>
      <c r="AQ120" s="50" t="s">
        <v>471</v>
      </c>
      <c r="AR120" s="50" t="s">
        <v>471</v>
      </c>
      <c r="AS120" s="50" t="s">
        <v>471</v>
      </c>
      <c r="AT120" s="50" t="s">
        <v>471</v>
      </c>
      <c r="AU120">
        <v>6</v>
      </c>
      <c r="AV120" s="22">
        <f t="shared" si="2"/>
        <v>34414.099999999969</v>
      </c>
      <c r="AW120" s="22" t="e">
        <f>#REF!-('доходы '!#REF!-'доходы '!#REF!-'доходы '!#REF!)</f>
        <v>#REF!</v>
      </c>
      <c r="AX120" s="22" t="e">
        <f t="shared" si="3"/>
        <v>#REF!</v>
      </c>
      <c r="AY120" s="22" t="e">
        <f>#REF!</f>
        <v>#REF!</v>
      </c>
      <c r="AZ120">
        <v>5557.5999999999985</v>
      </c>
    </row>
    <row r="121" spans="1:52" ht="26.4" x14ac:dyDescent="0.25">
      <c r="A121" t="s">
        <v>232</v>
      </c>
      <c r="B121" t="s">
        <v>233</v>
      </c>
      <c r="C121">
        <v>12305.2</v>
      </c>
      <c r="D121">
        <v>11474.4</v>
      </c>
      <c r="E121">
        <v>6704.6</v>
      </c>
      <c r="F121">
        <v>6562.1</v>
      </c>
      <c r="G121">
        <v>8.9</v>
      </c>
      <c r="H121">
        <v>897.9</v>
      </c>
      <c r="I121" s="22">
        <v>15215.4</v>
      </c>
      <c r="J121" s="22">
        <v>14157.5</v>
      </c>
      <c r="K121" s="22">
        <v>10101.1</v>
      </c>
      <c r="L121" s="22">
        <v>9230.9</v>
      </c>
      <c r="M121" s="22">
        <v>4400.5</v>
      </c>
      <c r="N121" s="22">
        <v>4329.8</v>
      </c>
      <c r="O121">
        <v>1075.5</v>
      </c>
      <c r="P121">
        <v>1024.9000000000001</v>
      </c>
      <c r="Q121">
        <v>0</v>
      </c>
      <c r="R121">
        <v>0</v>
      </c>
      <c r="S121">
        <v>6756.5</v>
      </c>
      <c r="T121">
        <v>-2910.2</v>
      </c>
      <c r="U121">
        <v>-2683.1</v>
      </c>
      <c r="V121">
        <v>2910.2</v>
      </c>
      <c r="W121">
        <v>2683.1</v>
      </c>
      <c r="AO121"/>
      <c r="AQ121" s="54" t="s">
        <v>590</v>
      </c>
      <c r="AR121" s="50" t="s">
        <v>471</v>
      </c>
      <c r="AS121" s="50" t="s">
        <v>471</v>
      </c>
      <c r="AT121" s="54" t="s">
        <v>591</v>
      </c>
      <c r="AU121">
        <v>9</v>
      </c>
      <c r="AV121" s="22">
        <f t="shared" si="2"/>
        <v>10101.1</v>
      </c>
      <c r="AW121" s="22" t="e">
        <f>#REF!-('доходы '!#REF!-'доходы '!#REF!-'доходы '!#REF!)</f>
        <v>#REF!</v>
      </c>
      <c r="AX121" s="22" t="e">
        <f t="shared" si="3"/>
        <v>#REF!</v>
      </c>
      <c r="AY121" s="22" t="e">
        <f>#REF!</f>
        <v>#REF!</v>
      </c>
      <c r="AZ121">
        <v>181.90000000000003</v>
      </c>
    </row>
    <row r="122" spans="1:52" ht="39.6" x14ac:dyDescent="0.25">
      <c r="A122" t="s">
        <v>234</v>
      </c>
      <c r="B122" t="s">
        <v>211</v>
      </c>
      <c r="C122">
        <v>2226748.2000000002</v>
      </c>
      <c r="D122">
        <v>2151234.7000000002</v>
      </c>
      <c r="E122">
        <v>1541664.1</v>
      </c>
      <c r="F122">
        <v>1468364.4</v>
      </c>
      <c r="G122">
        <v>0</v>
      </c>
      <c r="H122">
        <v>11392.8</v>
      </c>
      <c r="I122" s="22">
        <v>2386310.2000000002</v>
      </c>
      <c r="J122" s="22">
        <v>2256584.5</v>
      </c>
      <c r="K122" s="22">
        <v>806083.1</v>
      </c>
      <c r="L122" s="22">
        <v>754853.9</v>
      </c>
      <c r="M122" s="22">
        <v>1963544</v>
      </c>
      <c r="N122" s="22">
        <v>1888195.7</v>
      </c>
      <c r="O122">
        <v>191226.2</v>
      </c>
      <c r="P122">
        <v>159394.1</v>
      </c>
      <c r="Q122">
        <v>9015.9</v>
      </c>
      <c r="R122">
        <v>8292.7000000000007</v>
      </c>
      <c r="S122">
        <v>487788</v>
      </c>
      <c r="T122">
        <v>-159562</v>
      </c>
      <c r="U122">
        <v>-105349.8</v>
      </c>
      <c r="V122">
        <v>136976.4</v>
      </c>
      <c r="W122">
        <v>111100.4</v>
      </c>
      <c r="X122">
        <v>2150</v>
      </c>
      <c r="Y122">
        <v>0</v>
      </c>
      <c r="Z122">
        <v>43688</v>
      </c>
      <c r="AA122">
        <v>13688</v>
      </c>
      <c r="AB122">
        <v>78000</v>
      </c>
      <c r="AC122">
        <v>48000</v>
      </c>
      <c r="AD122">
        <v>335119</v>
      </c>
      <c r="AE122">
        <v>228059.4</v>
      </c>
      <c r="AF122">
        <v>234807</v>
      </c>
      <c r="AG122">
        <v>192059.4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190209</v>
      </c>
      <c r="AN122">
        <v>127461.4</v>
      </c>
      <c r="AO122">
        <v>124209</v>
      </c>
      <c r="AP122">
        <v>111461.4</v>
      </c>
      <c r="AQ122" s="54" t="s">
        <v>592</v>
      </c>
      <c r="AR122" s="54" t="s">
        <v>593</v>
      </c>
      <c r="AS122" s="54" t="s">
        <v>594</v>
      </c>
      <c r="AT122" s="54" t="s">
        <v>595</v>
      </c>
      <c r="AU122">
        <v>8</v>
      </c>
      <c r="AV122" s="22">
        <f t="shared" si="2"/>
        <v>806083.1</v>
      </c>
      <c r="AW122" s="22" t="e">
        <f>#REF!-('доходы '!#REF!-'доходы '!#REF!-'доходы '!#REF!)</f>
        <v>#REF!</v>
      </c>
      <c r="AX122" s="22" t="e">
        <f t="shared" si="3"/>
        <v>#REF!</v>
      </c>
      <c r="AY122" s="22" t="e">
        <f>#REF!</f>
        <v>#REF!</v>
      </c>
      <c r="AZ122">
        <v>40848.799999999996</v>
      </c>
    </row>
    <row r="123" spans="1:52" x14ac:dyDescent="0.25">
      <c r="A123" t="s">
        <v>235</v>
      </c>
      <c r="B123" s="23" t="s">
        <v>236</v>
      </c>
      <c r="I123" s="22"/>
      <c r="J123" s="22"/>
      <c r="K123" s="22"/>
      <c r="L123" s="22"/>
      <c r="M123" s="22"/>
      <c r="N123" s="22"/>
      <c r="AO123"/>
      <c r="AV123" s="22">
        <f t="shared" si="2"/>
        <v>0</v>
      </c>
      <c r="AW123" s="22" t="e">
        <f>#REF!-('доходы '!#REF!-'доходы '!#REF!-'доходы '!#REF!)</f>
        <v>#REF!</v>
      </c>
      <c r="AX123" s="22" t="e">
        <f t="shared" si="3"/>
        <v>#REF!</v>
      </c>
      <c r="AY123" s="22" t="e">
        <f>#REF!</f>
        <v>#REF!</v>
      </c>
    </row>
    <row r="124" spans="1:52" ht="52.8" x14ac:dyDescent="0.25">
      <c r="A124" t="s">
        <v>237</v>
      </c>
      <c r="B124" t="s">
        <v>238</v>
      </c>
      <c r="C124">
        <v>73921.899999999994</v>
      </c>
      <c r="D124">
        <v>73439.100000000006</v>
      </c>
      <c r="E124">
        <v>51513.8</v>
      </c>
      <c r="F124">
        <v>51057.3</v>
      </c>
      <c r="G124">
        <v>544.9</v>
      </c>
      <c r="H124">
        <v>5065.6000000000004</v>
      </c>
      <c r="I124" s="22">
        <v>79136.600000000006</v>
      </c>
      <c r="J124" s="22">
        <v>70876</v>
      </c>
      <c r="K124" s="22">
        <v>61189.8</v>
      </c>
      <c r="L124" s="22">
        <v>40846</v>
      </c>
      <c r="M124" s="22">
        <v>17012.099999999999</v>
      </c>
      <c r="N124" s="22">
        <v>13932.9</v>
      </c>
      <c r="O124">
        <v>7795.6</v>
      </c>
      <c r="P124">
        <v>7253.3</v>
      </c>
      <c r="S124">
        <v>26610</v>
      </c>
      <c r="T124">
        <v>-5214.7</v>
      </c>
      <c r="U124">
        <v>2563.1999999999998</v>
      </c>
      <c r="V124">
        <v>5214.7</v>
      </c>
      <c r="W124">
        <v>-2563.1999999999998</v>
      </c>
      <c r="AO124"/>
      <c r="AQ124" s="54" t="s">
        <v>559</v>
      </c>
      <c r="AR124" s="54"/>
      <c r="AS124" s="54"/>
      <c r="AT124" s="54" t="s">
        <v>561</v>
      </c>
      <c r="AU124">
        <v>11</v>
      </c>
      <c r="AV124" s="22">
        <f t="shared" si="2"/>
        <v>61189.8</v>
      </c>
      <c r="AW124" s="22" t="e">
        <f>#REF!-('доходы '!#REF!-'доходы '!#REF!-'доходы '!#REF!)</f>
        <v>#REF!</v>
      </c>
      <c r="AX124" s="22" t="e">
        <f t="shared" si="3"/>
        <v>#REF!</v>
      </c>
      <c r="AY124" s="22" t="e">
        <f>#REF!</f>
        <v>#REF!</v>
      </c>
      <c r="AZ124">
        <v>7361.8</v>
      </c>
    </row>
    <row r="125" spans="1:52" ht="52.8" x14ac:dyDescent="0.25">
      <c r="A125" t="s">
        <v>239</v>
      </c>
      <c r="B125" t="s">
        <v>240</v>
      </c>
      <c r="C125">
        <v>31263.7</v>
      </c>
      <c r="D125">
        <v>31890.5</v>
      </c>
      <c r="E125">
        <v>21011.8</v>
      </c>
      <c r="F125">
        <v>21011.8</v>
      </c>
      <c r="G125">
        <v>427.5</v>
      </c>
      <c r="H125">
        <v>2273.8000000000002</v>
      </c>
      <c r="I125" s="22">
        <v>32981.300000000003</v>
      </c>
      <c r="J125" s="22">
        <v>28987.4</v>
      </c>
      <c r="K125" s="22">
        <v>27985.200000000001</v>
      </c>
      <c r="L125" s="22">
        <v>24141.3</v>
      </c>
      <c r="M125" s="22">
        <v>6559</v>
      </c>
      <c r="N125" s="22">
        <v>4926.2</v>
      </c>
      <c r="O125">
        <v>1627.2</v>
      </c>
      <c r="P125">
        <v>471.8</v>
      </c>
      <c r="S125">
        <v>11450.9</v>
      </c>
      <c r="T125">
        <v>-1717.6</v>
      </c>
      <c r="U125">
        <v>2903.2</v>
      </c>
      <c r="V125">
        <v>1717.6</v>
      </c>
      <c r="W125">
        <v>-2903.2</v>
      </c>
      <c r="AO125"/>
      <c r="AQ125" s="54" t="s">
        <v>562</v>
      </c>
      <c r="AR125" s="54" t="s">
        <v>563</v>
      </c>
      <c r="AS125" s="54"/>
      <c r="AT125" s="54"/>
      <c r="AU125">
        <v>6</v>
      </c>
      <c r="AV125" s="22">
        <f t="shared" si="2"/>
        <v>27985.200000000001</v>
      </c>
      <c r="AW125" s="22" t="e">
        <f>#REF!-('доходы '!#REF!-'доходы '!#REF!-'доходы '!#REF!)</f>
        <v>#REF!</v>
      </c>
      <c r="AX125" s="22" t="e">
        <f t="shared" si="3"/>
        <v>#REF!</v>
      </c>
      <c r="AY125" s="22" t="e">
        <f>#REF!</f>
        <v>#REF!</v>
      </c>
      <c r="AZ125">
        <v>5746.1</v>
      </c>
    </row>
    <row r="126" spans="1:52" ht="132" x14ac:dyDescent="0.25">
      <c r="A126" t="s">
        <v>241</v>
      </c>
      <c r="B126" t="s">
        <v>242</v>
      </c>
      <c r="C126">
        <v>833079</v>
      </c>
      <c r="D126">
        <v>832891.7</v>
      </c>
      <c r="E126">
        <v>58769.2</v>
      </c>
      <c r="F126">
        <v>52059.199999999997</v>
      </c>
      <c r="G126">
        <v>16026.5</v>
      </c>
      <c r="H126">
        <v>27738.1</v>
      </c>
      <c r="I126" s="22">
        <v>916857.6</v>
      </c>
      <c r="J126" s="22">
        <v>888205.7</v>
      </c>
      <c r="K126" s="22">
        <v>855912.5</v>
      </c>
      <c r="L126" s="22">
        <v>837643.5</v>
      </c>
      <c r="M126" s="22">
        <v>414658</v>
      </c>
      <c r="N126" s="22">
        <v>442186.7</v>
      </c>
      <c r="O126">
        <v>123492.3</v>
      </c>
      <c r="P126">
        <v>118922.7</v>
      </c>
      <c r="S126">
        <v>602437</v>
      </c>
      <c r="T126">
        <v>-83778.600000000006</v>
      </c>
      <c r="U126">
        <v>-55314</v>
      </c>
      <c r="V126">
        <v>83778.600000000006</v>
      </c>
      <c r="W126">
        <v>55314</v>
      </c>
      <c r="AO126"/>
      <c r="AQ126" s="54" t="s">
        <v>564</v>
      </c>
      <c r="AR126" s="54" t="s">
        <v>565</v>
      </c>
      <c r="AS126" s="54" t="s">
        <v>566</v>
      </c>
      <c r="AT126" s="54" t="s">
        <v>567</v>
      </c>
      <c r="AU126">
        <v>7</v>
      </c>
      <c r="AV126" s="22">
        <f t="shared" si="2"/>
        <v>855912.5</v>
      </c>
      <c r="AW126" s="22" t="e">
        <f>#REF!-('доходы '!#REF!-'доходы '!#REF!-'доходы '!#REF!)</f>
        <v>#REF!</v>
      </c>
      <c r="AX126" s="22" t="e">
        <f t="shared" si="3"/>
        <v>#REF!</v>
      </c>
      <c r="AY126" s="22" t="e">
        <f>#REF!</f>
        <v>#REF!</v>
      </c>
      <c r="AZ126">
        <v>103794.4</v>
      </c>
    </row>
    <row r="127" spans="1:52" ht="39.6" x14ac:dyDescent="0.25">
      <c r="A127" t="s">
        <v>243</v>
      </c>
      <c r="B127" t="s">
        <v>244</v>
      </c>
      <c r="C127">
        <v>32481.5</v>
      </c>
      <c r="D127">
        <v>32939.199999999997</v>
      </c>
      <c r="E127">
        <v>17915.099999999999</v>
      </c>
      <c r="F127">
        <v>17456.400000000001</v>
      </c>
      <c r="G127">
        <v>1159.9000000000001</v>
      </c>
      <c r="H127">
        <v>10056.200000000001</v>
      </c>
      <c r="I127" s="22">
        <v>34405.5</v>
      </c>
      <c r="J127" s="22">
        <v>26941.5</v>
      </c>
      <c r="K127" s="22">
        <v>18741.2</v>
      </c>
      <c r="L127" s="22">
        <v>18227.599999999999</v>
      </c>
      <c r="M127" s="22">
        <v>14955.7</v>
      </c>
      <c r="N127" s="22">
        <v>10038.799999999999</v>
      </c>
      <c r="O127">
        <v>650.4</v>
      </c>
      <c r="P127">
        <v>650.4</v>
      </c>
      <c r="S127">
        <v>11764.8</v>
      </c>
      <c r="T127">
        <v>-1924</v>
      </c>
      <c r="U127">
        <v>5997.7</v>
      </c>
      <c r="V127">
        <v>1924</v>
      </c>
      <c r="W127">
        <v>-5997.7</v>
      </c>
      <c r="AO127"/>
      <c r="AQ127" s="54" t="s">
        <v>568</v>
      </c>
      <c r="AR127" s="54" t="s">
        <v>569</v>
      </c>
      <c r="AS127" s="54" t="s">
        <v>570</v>
      </c>
      <c r="AT127" s="54" t="s">
        <v>571</v>
      </c>
      <c r="AU127">
        <v>9</v>
      </c>
      <c r="AV127" s="22">
        <f t="shared" si="2"/>
        <v>18741.2</v>
      </c>
      <c r="AW127" s="22" t="e">
        <f>#REF!-('доходы '!#REF!-'доходы '!#REF!-'доходы '!#REF!)</f>
        <v>#REF!</v>
      </c>
      <c r="AX127" s="22" t="e">
        <f t="shared" si="3"/>
        <v>#REF!</v>
      </c>
      <c r="AY127" s="22" t="e">
        <f>#REF!</f>
        <v>#REF!</v>
      </c>
      <c r="AZ127">
        <v>3676.5</v>
      </c>
    </row>
    <row r="128" spans="1:52" ht="66" x14ac:dyDescent="0.25">
      <c r="A128" t="s">
        <v>245</v>
      </c>
      <c r="B128" t="s">
        <v>246</v>
      </c>
      <c r="C128">
        <v>29005.8</v>
      </c>
      <c r="D128">
        <v>28667.9</v>
      </c>
      <c r="E128">
        <v>21672.3</v>
      </c>
      <c r="F128">
        <v>21644</v>
      </c>
      <c r="G128">
        <v>484.1</v>
      </c>
      <c r="H128">
        <v>1531.7</v>
      </c>
      <c r="I128" s="22">
        <v>31926.2</v>
      </c>
      <c r="J128" s="22">
        <v>31196.5</v>
      </c>
      <c r="K128" s="22">
        <v>21447.1</v>
      </c>
      <c r="L128" s="22">
        <v>20349.900000000001</v>
      </c>
      <c r="M128" s="22">
        <v>11375.7</v>
      </c>
      <c r="N128" s="22">
        <v>11050.8</v>
      </c>
      <c r="O128">
        <v>4742.8</v>
      </c>
      <c r="P128">
        <v>4713.6000000000004</v>
      </c>
      <c r="S128">
        <v>11909.6</v>
      </c>
      <c r="T128">
        <v>-2920.4</v>
      </c>
      <c r="U128">
        <v>-2528.6999999999998</v>
      </c>
      <c r="V128">
        <v>2920.4</v>
      </c>
      <c r="W128">
        <v>2528.6999999999998</v>
      </c>
      <c r="AO128"/>
      <c r="AQ128" s="54" t="s">
        <v>572</v>
      </c>
      <c r="AR128" s="54" t="s">
        <v>573</v>
      </c>
      <c r="AS128" s="54"/>
      <c r="AT128" s="54"/>
      <c r="AU128">
        <v>11</v>
      </c>
      <c r="AV128" s="22">
        <f t="shared" si="2"/>
        <v>21447.1</v>
      </c>
      <c r="AW128" s="22" t="e">
        <f>#REF!-('доходы '!#REF!-'доходы '!#REF!-'доходы '!#REF!)</f>
        <v>#REF!</v>
      </c>
      <c r="AX128" s="22" t="e">
        <f t="shared" si="3"/>
        <v>#REF!</v>
      </c>
      <c r="AY128" s="22" t="e">
        <f>#REF!</f>
        <v>#REF!</v>
      </c>
      <c r="AZ128">
        <v>416.2</v>
      </c>
    </row>
    <row r="129" spans="1:52" ht="66" x14ac:dyDescent="0.25">
      <c r="A129" t="s">
        <v>247</v>
      </c>
      <c r="B129" t="s">
        <v>248</v>
      </c>
      <c r="C129">
        <v>23451.200000000001</v>
      </c>
      <c r="D129">
        <v>23694.3</v>
      </c>
      <c r="E129">
        <v>18309.099999999999</v>
      </c>
      <c r="F129">
        <v>18320.099999999999</v>
      </c>
      <c r="G129">
        <v>222.3</v>
      </c>
      <c r="H129">
        <v>1146.0999999999999</v>
      </c>
      <c r="I129" s="22">
        <v>30271.9</v>
      </c>
      <c r="J129" s="22">
        <v>29454.9</v>
      </c>
      <c r="K129" s="22">
        <v>25507.599999999999</v>
      </c>
      <c r="L129" s="22">
        <v>24690.6</v>
      </c>
      <c r="M129" s="22">
        <v>5076</v>
      </c>
      <c r="N129" s="22">
        <v>4623.6000000000004</v>
      </c>
      <c r="O129">
        <v>4760.3</v>
      </c>
      <c r="P129">
        <v>4709.1000000000004</v>
      </c>
      <c r="S129">
        <v>13893.4</v>
      </c>
      <c r="T129">
        <v>-6820.8</v>
      </c>
      <c r="U129">
        <v>-5760.7</v>
      </c>
      <c r="V129">
        <v>6820.8</v>
      </c>
      <c r="W129">
        <v>5760.7</v>
      </c>
      <c r="AO129"/>
      <c r="AQ129" s="54" t="s">
        <v>574</v>
      </c>
      <c r="AR129" s="54" t="s">
        <v>575</v>
      </c>
      <c r="AS129" s="54"/>
      <c r="AT129" s="54" t="s">
        <v>576</v>
      </c>
      <c r="AU129">
        <v>10</v>
      </c>
      <c r="AV129" s="22">
        <f t="shared" si="2"/>
        <v>25507.599999999999</v>
      </c>
      <c r="AW129" s="22" t="e">
        <f>#REF!-('доходы '!#REF!-'доходы '!#REF!-'доходы '!#REF!)</f>
        <v>#REF!</v>
      </c>
      <c r="AX129" s="22" t="e">
        <f t="shared" si="3"/>
        <v>#REF!</v>
      </c>
      <c r="AY129" s="22" t="e">
        <f>#REF!</f>
        <v>#REF!</v>
      </c>
      <c r="AZ129">
        <v>1155.9000000000001</v>
      </c>
    </row>
    <row r="130" spans="1:52" ht="39.6" x14ac:dyDescent="0.25">
      <c r="A130" t="s">
        <v>249</v>
      </c>
      <c r="B130" t="s">
        <v>236</v>
      </c>
      <c r="C130">
        <v>2052796.9</v>
      </c>
      <c r="D130">
        <v>1980272.2</v>
      </c>
      <c r="E130">
        <v>1301358.3</v>
      </c>
      <c r="F130">
        <v>1220110.5</v>
      </c>
      <c r="H130">
        <v>6824.3</v>
      </c>
      <c r="I130" s="22">
        <v>2102616.4</v>
      </c>
      <c r="J130" s="22">
        <v>1954498.7</v>
      </c>
      <c r="K130" s="22">
        <v>782296.7</v>
      </c>
      <c r="L130" s="22">
        <v>759883.8</v>
      </c>
      <c r="M130" s="22">
        <v>403275.4</v>
      </c>
      <c r="N130" s="22">
        <v>280655.3</v>
      </c>
      <c r="O130">
        <v>150882.20000000001</v>
      </c>
      <c r="P130">
        <v>48762.6</v>
      </c>
      <c r="S130">
        <v>507635</v>
      </c>
      <c r="T130">
        <v>-49819.5</v>
      </c>
      <c r="U130">
        <v>25773.5</v>
      </c>
      <c r="V130">
        <v>49819.5</v>
      </c>
      <c r="W130">
        <v>-25773.5</v>
      </c>
      <c r="AO130"/>
      <c r="AQ130" s="57" t="s">
        <v>577</v>
      </c>
      <c r="AR130" s="57" t="s">
        <v>565</v>
      </c>
      <c r="AS130" s="57" t="s">
        <v>560</v>
      </c>
      <c r="AT130" s="57" t="s">
        <v>567</v>
      </c>
      <c r="AU130">
        <v>6</v>
      </c>
      <c r="AV130" s="22">
        <f t="shared" si="2"/>
        <v>782296.7</v>
      </c>
      <c r="AW130" s="22" t="e">
        <f>#REF!-('доходы '!#REF!-'доходы '!#REF!-'доходы '!#REF!)</f>
        <v>#REF!</v>
      </c>
      <c r="AX130" s="22" t="e">
        <f t="shared" si="3"/>
        <v>#REF!</v>
      </c>
      <c r="AY130" s="22" t="e">
        <f>#REF!</f>
        <v>#REF!</v>
      </c>
      <c r="AZ130">
        <v>68064</v>
      </c>
    </row>
    <row r="131" spans="1:52" x14ac:dyDescent="0.25">
      <c r="A131" t="s">
        <v>250</v>
      </c>
      <c r="B131" s="23" t="s">
        <v>251</v>
      </c>
      <c r="I131" s="22"/>
      <c r="J131" s="22"/>
      <c r="K131" s="22"/>
      <c r="L131" s="22"/>
      <c r="M131" s="22"/>
      <c r="N131" s="22"/>
      <c r="AO131"/>
      <c r="AV131" s="22">
        <f t="shared" si="2"/>
        <v>0</v>
      </c>
      <c r="AW131" s="22" t="e">
        <f>#REF!-('доходы '!#REF!-'доходы '!#REF!-'доходы '!#REF!)</f>
        <v>#REF!</v>
      </c>
      <c r="AX131" s="22" t="e">
        <f t="shared" si="3"/>
        <v>#REF!</v>
      </c>
      <c r="AY131" s="22" t="e">
        <f>#REF!</f>
        <v>#REF!</v>
      </c>
    </row>
    <row r="132" spans="1:52" ht="198" x14ac:dyDescent="0.25">
      <c r="A132" t="s">
        <v>252</v>
      </c>
      <c r="B132" t="s">
        <v>253</v>
      </c>
      <c r="C132">
        <v>302122.09999999998</v>
      </c>
      <c r="D132">
        <v>246001.2</v>
      </c>
      <c r="E132">
        <v>36667.1</v>
      </c>
      <c r="F132">
        <v>33075.5</v>
      </c>
      <c r="G132">
        <v>6421.3</v>
      </c>
      <c r="H132">
        <v>7162.5</v>
      </c>
      <c r="I132" s="22">
        <v>295446.3</v>
      </c>
      <c r="J132" s="22">
        <v>234127.1</v>
      </c>
      <c r="K132" s="22">
        <v>261309.7</v>
      </c>
      <c r="L132" s="22">
        <v>207765.2</v>
      </c>
      <c r="M132" s="22">
        <v>115036.2</v>
      </c>
      <c r="N132" s="22">
        <v>86546.8</v>
      </c>
      <c r="O132">
        <v>28071.599999999999</v>
      </c>
      <c r="P132">
        <v>22006</v>
      </c>
      <c r="Q132">
        <v>890.5</v>
      </c>
      <c r="R132">
        <v>710.9</v>
      </c>
      <c r="S132">
        <v>160232.4</v>
      </c>
      <c r="T132">
        <v>6675.8</v>
      </c>
      <c r="U132">
        <v>11874.1</v>
      </c>
      <c r="V132">
        <v>3324.2</v>
      </c>
      <c r="W132">
        <v>-1874.1</v>
      </c>
      <c r="AD132">
        <v>69006.899999999994</v>
      </c>
      <c r="AE132">
        <v>69006.899999999994</v>
      </c>
      <c r="AF132">
        <v>59006.9</v>
      </c>
      <c r="AG132">
        <v>59006.9</v>
      </c>
      <c r="AI132">
        <v>59006.9</v>
      </c>
      <c r="AJ132">
        <v>5481.5</v>
      </c>
      <c r="AK132">
        <v>59006.9</v>
      </c>
      <c r="AL132">
        <v>59006.9</v>
      </c>
      <c r="AN132">
        <v>-10000</v>
      </c>
      <c r="AO132">
        <v>-10000</v>
      </c>
      <c r="AQ132" s="54" t="s">
        <v>712</v>
      </c>
      <c r="AR132" s="54" t="s">
        <v>713</v>
      </c>
      <c r="AS132" s="56" t="s">
        <v>971</v>
      </c>
      <c r="AT132" s="54" t="s">
        <v>714</v>
      </c>
      <c r="AU132" s="3">
        <v>4</v>
      </c>
      <c r="AV132" s="22">
        <f t="shared" si="2"/>
        <v>261309.7</v>
      </c>
      <c r="AW132" s="22" t="e">
        <f>#REF!-('доходы '!#REF!-'доходы '!#REF!-'доходы '!#REF!)</f>
        <v>#REF!</v>
      </c>
      <c r="AX132" s="22" t="e">
        <f t="shared" si="3"/>
        <v>#REF!</v>
      </c>
      <c r="AY132" s="22" t="e">
        <f>#REF!</f>
        <v>#REF!</v>
      </c>
      <c r="AZ132">
        <v>1015.2999999999993</v>
      </c>
    </row>
    <row r="133" spans="1:52" ht="39.6" x14ac:dyDescent="0.25">
      <c r="A133" t="s">
        <v>254</v>
      </c>
      <c r="B133" t="s">
        <v>255</v>
      </c>
      <c r="C133">
        <v>97795</v>
      </c>
      <c r="D133">
        <v>95604</v>
      </c>
      <c r="E133">
        <v>21660.400000000001</v>
      </c>
      <c r="F133">
        <v>20630.7</v>
      </c>
      <c r="G133">
        <v>318</v>
      </c>
      <c r="H133">
        <v>6628.1</v>
      </c>
      <c r="I133" s="22">
        <v>118998.3</v>
      </c>
      <c r="J133" s="22">
        <v>108908.1</v>
      </c>
      <c r="K133" s="22">
        <v>88834.7</v>
      </c>
      <c r="L133" s="22">
        <v>81243.600000000006</v>
      </c>
      <c r="M133" s="22">
        <v>45592.800000000003</v>
      </c>
      <c r="N133" s="22">
        <v>41867.9</v>
      </c>
      <c r="O133">
        <v>6600.1</v>
      </c>
      <c r="P133">
        <v>5859.1</v>
      </c>
      <c r="S133">
        <v>52538.5</v>
      </c>
      <c r="T133">
        <v>-21203.3</v>
      </c>
      <c r="U133">
        <v>-13304.1</v>
      </c>
      <c r="V133">
        <v>15911.9</v>
      </c>
      <c r="W133">
        <v>13304.1</v>
      </c>
      <c r="AB133">
        <v>5000</v>
      </c>
      <c r="AD133">
        <v>32691.4</v>
      </c>
      <c r="AF133">
        <v>5291.4</v>
      </c>
      <c r="AM133">
        <v>27691.4</v>
      </c>
      <c r="AO133">
        <v>5291.4</v>
      </c>
      <c r="AQ133" s="58" t="s">
        <v>715</v>
      </c>
      <c r="AR133" s="58" t="s">
        <v>716</v>
      </c>
      <c r="AS133" s="58" t="s">
        <v>717</v>
      </c>
      <c r="AT133" s="58"/>
      <c r="AU133" s="3">
        <v>6</v>
      </c>
      <c r="AV133" s="22">
        <f t="shared" si="2"/>
        <v>88834.7</v>
      </c>
      <c r="AW133" s="22" t="e">
        <f>#REF!-('доходы '!#REF!-'доходы '!#REF!-'доходы '!#REF!)</f>
        <v>#REF!</v>
      </c>
      <c r="AX133" s="22" t="e">
        <f t="shared" si="3"/>
        <v>#REF!</v>
      </c>
      <c r="AY133" s="22" t="e">
        <f>#REF!</f>
        <v>#REF!</v>
      </c>
      <c r="AZ133">
        <v>1168.3999999999999</v>
      </c>
    </row>
    <row r="134" spans="1:52" ht="39.6" x14ac:dyDescent="0.25">
      <c r="A134" t="s">
        <v>256</v>
      </c>
      <c r="B134" t="s">
        <v>257</v>
      </c>
      <c r="C134">
        <v>71133.8</v>
      </c>
      <c r="D134">
        <v>68346.100000000006</v>
      </c>
      <c r="E134">
        <v>45834.400000000001</v>
      </c>
      <c r="F134">
        <v>42800.5</v>
      </c>
      <c r="G134">
        <v>892</v>
      </c>
      <c r="H134">
        <v>3089.6</v>
      </c>
      <c r="I134" s="22">
        <v>99302.1</v>
      </c>
      <c r="J134" s="22">
        <v>79668.7</v>
      </c>
      <c r="K134" s="22">
        <v>52938.6</v>
      </c>
      <c r="L134" s="22">
        <v>43449.3</v>
      </c>
      <c r="M134" s="22">
        <v>47010.8</v>
      </c>
      <c r="N134" s="22">
        <v>32972.9</v>
      </c>
      <c r="O134">
        <v>50198.6</v>
      </c>
      <c r="P134">
        <v>35423</v>
      </c>
      <c r="Q134">
        <v>100</v>
      </c>
      <c r="S134">
        <v>24638.9</v>
      </c>
      <c r="T134">
        <v>-28168.3</v>
      </c>
      <c r="U134">
        <v>-11322.6</v>
      </c>
      <c r="V134">
        <v>26424</v>
      </c>
      <c r="W134">
        <v>11322.6</v>
      </c>
      <c r="AB134">
        <v>2200</v>
      </c>
      <c r="AD134">
        <v>4142.5</v>
      </c>
      <c r="AF134">
        <v>1744.3</v>
      </c>
      <c r="AM134">
        <v>1942.5</v>
      </c>
      <c r="AO134">
        <v>1744.3</v>
      </c>
      <c r="AQ134" s="68" t="s">
        <v>718</v>
      </c>
      <c r="AR134" s="36" t="s">
        <v>719</v>
      </c>
      <c r="AS134" s="36" t="s">
        <v>720</v>
      </c>
      <c r="AT134" s="36" t="s">
        <v>721</v>
      </c>
      <c r="AU134" s="3">
        <v>7</v>
      </c>
      <c r="AV134" s="22">
        <f t="shared" si="2"/>
        <v>52938.6</v>
      </c>
      <c r="AW134" s="22" t="e">
        <f>#REF!-('доходы '!#REF!-'доходы '!#REF!-'доходы '!#REF!)</f>
        <v>#REF!</v>
      </c>
      <c r="AX134" s="22" t="e">
        <f t="shared" si="3"/>
        <v>#REF!</v>
      </c>
      <c r="AY134" s="22" t="e">
        <f>#REF!</f>
        <v>#REF!</v>
      </c>
      <c r="AZ134">
        <v>7991.2</v>
      </c>
    </row>
    <row r="135" spans="1:52" ht="26.4" x14ac:dyDescent="0.25">
      <c r="A135" t="s">
        <v>258</v>
      </c>
      <c r="B135" t="s">
        <v>259</v>
      </c>
      <c r="C135">
        <v>187099.6</v>
      </c>
      <c r="D135">
        <v>192976.1</v>
      </c>
      <c r="E135">
        <v>36299</v>
      </c>
      <c r="F135">
        <v>31039.9</v>
      </c>
      <c r="G135">
        <v>1765</v>
      </c>
      <c r="H135">
        <v>8285.6</v>
      </c>
      <c r="I135" s="22">
        <v>239046.2</v>
      </c>
      <c r="J135" s="22">
        <v>221210.6</v>
      </c>
      <c r="K135" s="22">
        <v>209164.9</v>
      </c>
      <c r="L135" s="22">
        <v>198107.1</v>
      </c>
      <c r="M135" s="22">
        <v>178377</v>
      </c>
      <c r="N135" s="22">
        <v>166047.70000000001</v>
      </c>
      <c r="O135">
        <v>18594.7</v>
      </c>
      <c r="P135">
        <v>16514.2</v>
      </c>
      <c r="S135">
        <v>101026.8</v>
      </c>
      <c r="T135">
        <v>-51946.6</v>
      </c>
      <c r="U135">
        <v>-28234.400000000001</v>
      </c>
      <c r="V135">
        <v>47234.2</v>
      </c>
      <c r="W135">
        <v>28234.400000000001</v>
      </c>
      <c r="AB135">
        <v>1000</v>
      </c>
      <c r="AD135">
        <v>11568.2</v>
      </c>
      <c r="AF135">
        <v>4712.3999999999996</v>
      </c>
      <c r="AM135">
        <v>10568.2</v>
      </c>
      <c r="AO135">
        <v>4712.3999999999996</v>
      </c>
      <c r="AQ135" s="36" t="s">
        <v>972</v>
      </c>
      <c r="AR135" s="54"/>
      <c r="AS135" s="54" t="s">
        <v>973</v>
      </c>
      <c r="AT135" s="54" t="s">
        <v>974</v>
      </c>
      <c r="AU135" s="3">
        <v>9</v>
      </c>
      <c r="AV135" s="22">
        <f t="shared" si="2"/>
        <v>209164.9</v>
      </c>
      <c r="AW135" s="22" t="e">
        <f>#REF!-('доходы '!#REF!-'доходы '!#REF!-'доходы '!#REF!)</f>
        <v>#REF!</v>
      </c>
      <c r="AX135" s="22" t="e">
        <f t="shared" si="3"/>
        <v>#REF!</v>
      </c>
      <c r="AY135" s="22" t="e">
        <f>#REF!</f>
        <v>#REF!</v>
      </c>
      <c r="AZ135">
        <v>24581.1</v>
      </c>
    </row>
    <row r="136" spans="1:52" ht="26.4" x14ac:dyDescent="0.25">
      <c r="A136" t="s">
        <v>260</v>
      </c>
      <c r="B136" t="s">
        <v>261</v>
      </c>
      <c r="C136">
        <v>56828.3</v>
      </c>
      <c r="D136">
        <v>57052.1</v>
      </c>
      <c r="E136">
        <v>18138.5</v>
      </c>
      <c r="F136">
        <v>17790.2</v>
      </c>
      <c r="G136">
        <v>625</v>
      </c>
      <c r="H136">
        <v>2142.6</v>
      </c>
      <c r="I136" s="22">
        <v>76391.8</v>
      </c>
      <c r="J136" s="22">
        <v>73155.3</v>
      </c>
      <c r="K136" s="22">
        <v>56965.4</v>
      </c>
      <c r="L136" s="22">
        <v>53932.5</v>
      </c>
      <c r="M136" s="22">
        <v>46032.800000000003</v>
      </c>
      <c r="N136" s="22">
        <v>45329.599999999999</v>
      </c>
      <c r="O136">
        <v>25795</v>
      </c>
      <c r="P136">
        <v>25737</v>
      </c>
      <c r="S136">
        <v>26755.8</v>
      </c>
      <c r="T136">
        <v>-19563.5</v>
      </c>
      <c r="U136">
        <v>-16103.3</v>
      </c>
      <c r="V136">
        <v>19563.5</v>
      </c>
      <c r="W136">
        <v>16103.3</v>
      </c>
      <c r="AB136">
        <v>1000</v>
      </c>
      <c r="AD136">
        <v>1576.6</v>
      </c>
      <c r="AM136">
        <v>576.6</v>
      </c>
      <c r="AO136"/>
      <c r="AQ136" s="54" t="s">
        <v>722</v>
      </c>
      <c r="AR136" s="54"/>
      <c r="AS136" s="54" t="s">
        <v>723</v>
      </c>
      <c r="AT136" s="54" t="s">
        <v>724</v>
      </c>
      <c r="AU136" s="3">
        <v>8</v>
      </c>
      <c r="AV136" s="22">
        <f t="shared" si="2"/>
        <v>56965.4</v>
      </c>
      <c r="AW136" s="22" t="e">
        <f>#REF!-('доходы '!#REF!-'доходы '!#REF!-'доходы '!#REF!)</f>
        <v>#REF!</v>
      </c>
      <c r="AX136" s="22" t="e">
        <f t="shared" si="3"/>
        <v>#REF!</v>
      </c>
      <c r="AY136" s="22" t="e">
        <f>#REF!</f>
        <v>#REF!</v>
      </c>
      <c r="AZ136">
        <v>3605.1</v>
      </c>
    </row>
    <row r="137" spans="1:52" ht="39.6" x14ac:dyDescent="0.25">
      <c r="A137" t="s">
        <v>262</v>
      </c>
      <c r="B137" t="s">
        <v>263</v>
      </c>
      <c r="C137">
        <v>39409.9</v>
      </c>
      <c r="D137">
        <v>39826</v>
      </c>
      <c r="E137">
        <v>14075.6</v>
      </c>
      <c r="F137">
        <v>13899</v>
      </c>
      <c r="G137">
        <v>321</v>
      </c>
      <c r="H137">
        <v>1501.5</v>
      </c>
      <c r="I137" s="22">
        <v>45315.6</v>
      </c>
      <c r="J137" s="22">
        <v>43606.2</v>
      </c>
      <c r="K137" s="22">
        <v>33717.1</v>
      </c>
      <c r="L137" s="22">
        <v>32184.400000000001</v>
      </c>
      <c r="M137" s="22">
        <v>24427.200000000001</v>
      </c>
      <c r="N137" s="22">
        <v>23454.9</v>
      </c>
      <c r="O137">
        <v>439.1</v>
      </c>
      <c r="P137">
        <v>439.1</v>
      </c>
      <c r="S137">
        <v>20826.7</v>
      </c>
      <c r="T137">
        <v>-5905.7</v>
      </c>
      <c r="U137">
        <v>-3780.2</v>
      </c>
      <c r="V137">
        <v>5905.7</v>
      </c>
      <c r="W137">
        <v>3780.2</v>
      </c>
      <c r="AD137">
        <v>624</v>
      </c>
      <c r="AM137">
        <v>624</v>
      </c>
      <c r="AO137"/>
      <c r="AQ137" s="54" t="s">
        <v>725</v>
      </c>
      <c r="AR137" s="54" t="s">
        <v>725</v>
      </c>
      <c r="AS137" s="54" t="s">
        <v>726</v>
      </c>
      <c r="AT137" s="54" t="s">
        <v>725</v>
      </c>
      <c r="AU137" s="3">
        <v>6</v>
      </c>
      <c r="AV137" s="22">
        <f t="shared" ref="AV137:AV200" si="4">K137</f>
        <v>33717.1</v>
      </c>
      <c r="AW137" s="22" t="e">
        <f>#REF!-('доходы '!#REF!-'доходы '!#REF!-'доходы '!#REF!)</f>
        <v>#REF!</v>
      </c>
      <c r="AX137" s="22" t="e">
        <f t="shared" ref="AX137:AX200" si="5">AW137-K137</f>
        <v>#REF!</v>
      </c>
      <c r="AY137" s="22" t="e">
        <f>#REF!</f>
        <v>#REF!</v>
      </c>
      <c r="AZ137">
        <v>2125.4</v>
      </c>
    </row>
    <row r="138" spans="1:52" ht="52.8" x14ac:dyDescent="0.25">
      <c r="A138" t="s">
        <v>264</v>
      </c>
      <c r="B138" t="s">
        <v>265</v>
      </c>
      <c r="C138">
        <v>37532.5</v>
      </c>
      <c r="D138">
        <v>37796.5</v>
      </c>
      <c r="E138">
        <v>23044.400000000001</v>
      </c>
      <c r="F138">
        <v>22857.3</v>
      </c>
      <c r="G138">
        <v>180.8</v>
      </c>
      <c r="H138">
        <v>3036.5</v>
      </c>
      <c r="I138" s="22">
        <v>38896.400000000001</v>
      </c>
      <c r="J138" s="22">
        <v>36180.400000000001</v>
      </c>
      <c r="K138" s="22">
        <v>19845.3</v>
      </c>
      <c r="L138" s="22">
        <v>17360.2</v>
      </c>
      <c r="M138" s="22">
        <v>28470.1</v>
      </c>
      <c r="N138" s="22">
        <v>26668.5</v>
      </c>
      <c r="O138">
        <v>7277.4</v>
      </c>
      <c r="P138">
        <v>6559.5</v>
      </c>
      <c r="S138">
        <v>8296.9</v>
      </c>
      <c r="T138">
        <v>-1363.9</v>
      </c>
      <c r="U138">
        <v>1616.1</v>
      </c>
      <c r="V138">
        <v>739.6</v>
      </c>
      <c r="W138">
        <v>-1616.1</v>
      </c>
      <c r="AD138">
        <v>809.4</v>
      </c>
      <c r="AF138">
        <v>624.29999999999995</v>
      </c>
      <c r="AM138">
        <v>809.4</v>
      </c>
      <c r="AO138">
        <v>624.29999999999995</v>
      </c>
      <c r="AQ138" s="54"/>
      <c r="AR138" s="54" t="s">
        <v>727</v>
      </c>
      <c r="AS138" s="54" t="s">
        <v>728</v>
      </c>
      <c r="AT138" s="54"/>
      <c r="AU138" s="3">
        <v>2</v>
      </c>
      <c r="AV138" s="22">
        <f t="shared" si="4"/>
        <v>19845.3</v>
      </c>
      <c r="AW138" s="22" t="e">
        <f>#REF!-('доходы '!#REF!-'доходы '!#REF!-'доходы '!#REF!)</f>
        <v>#REF!</v>
      </c>
      <c r="AX138" s="22" t="e">
        <f t="shared" si="5"/>
        <v>#REF!</v>
      </c>
      <c r="AY138" s="22" t="e">
        <f>#REF!</f>
        <v>#REF!</v>
      </c>
      <c r="AZ138">
        <v>1620.7</v>
      </c>
    </row>
    <row r="139" spans="1:52" ht="39.6" x14ac:dyDescent="0.25">
      <c r="A139" t="s">
        <v>266</v>
      </c>
      <c r="B139" t="s">
        <v>267</v>
      </c>
      <c r="C139">
        <v>62127.199999999997</v>
      </c>
      <c r="D139">
        <v>63127.5</v>
      </c>
      <c r="E139">
        <v>2565.1</v>
      </c>
      <c r="F139">
        <v>2565.1</v>
      </c>
      <c r="G139">
        <v>389</v>
      </c>
      <c r="H139">
        <v>5849.4</v>
      </c>
      <c r="I139" s="22">
        <v>75700.2</v>
      </c>
      <c r="J139" s="22">
        <v>64061.599999999999</v>
      </c>
      <c r="K139" s="22">
        <v>73210.600000000006</v>
      </c>
      <c r="L139" s="22">
        <v>61572.1</v>
      </c>
      <c r="M139" s="22">
        <v>32158.2</v>
      </c>
      <c r="N139" s="22">
        <v>25895</v>
      </c>
      <c r="O139">
        <v>8994</v>
      </c>
      <c r="P139">
        <v>7782.1</v>
      </c>
      <c r="Q139">
        <v>50</v>
      </c>
      <c r="S139">
        <v>47416.1</v>
      </c>
      <c r="T139">
        <v>-13573</v>
      </c>
      <c r="U139">
        <v>-934.1</v>
      </c>
      <c r="V139">
        <v>13573</v>
      </c>
      <c r="W139">
        <v>934.1</v>
      </c>
      <c r="AD139">
        <v>1339.7</v>
      </c>
      <c r="AM139">
        <v>1339.7</v>
      </c>
      <c r="AO139"/>
      <c r="AQ139" s="54" t="s">
        <v>729</v>
      </c>
      <c r="AR139" s="54" t="s">
        <v>730</v>
      </c>
      <c r="AS139" s="54" t="s">
        <v>731</v>
      </c>
      <c r="AT139" s="54" t="s">
        <v>732</v>
      </c>
      <c r="AU139" s="3">
        <v>4</v>
      </c>
      <c r="AV139" s="22">
        <f t="shared" si="4"/>
        <v>73210.600000000006</v>
      </c>
      <c r="AW139" s="22" t="e">
        <f>#REF!-('доходы '!#REF!-'доходы '!#REF!-'доходы '!#REF!)</f>
        <v>#REF!</v>
      </c>
      <c r="AX139" s="22" t="e">
        <f t="shared" si="5"/>
        <v>#REF!</v>
      </c>
      <c r="AY139" s="22" t="e">
        <f>#REF!</f>
        <v>#REF!</v>
      </c>
      <c r="AZ139">
        <v>14878.5</v>
      </c>
    </row>
    <row r="140" spans="1:52" ht="39.6" x14ac:dyDescent="0.25">
      <c r="A140" t="s">
        <v>268</v>
      </c>
      <c r="B140" t="s">
        <v>269</v>
      </c>
      <c r="C140">
        <v>28101.3</v>
      </c>
      <c r="D140">
        <v>26807.599999999999</v>
      </c>
      <c r="E140">
        <v>12954.1</v>
      </c>
      <c r="F140">
        <v>12869</v>
      </c>
      <c r="G140">
        <v>62</v>
      </c>
      <c r="H140">
        <v>998.7</v>
      </c>
      <c r="I140" s="22">
        <v>32467.8</v>
      </c>
      <c r="J140" s="22">
        <v>30939.5</v>
      </c>
      <c r="K140" s="22">
        <v>23103.9</v>
      </c>
      <c r="L140" s="22">
        <v>21660.6</v>
      </c>
      <c r="M140" s="22">
        <v>14032.8</v>
      </c>
      <c r="N140" s="22">
        <v>13265.4</v>
      </c>
      <c r="O140">
        <v>1311.2</v>
      </c>
      <c r="P140">
        <v>1306.0999999999999</v>
      </c>
      <c r="S140">
        <v>14584.9</v>
      </c>
      <c r="T140">
        <v>-4366.5</v>
      </c>
      <c r="U140">
        <v>-4131.8</v>
      </c>
      <c r="V140">
        <v>4366.5</v>
      </c>
      <c r="W140">
        <v>4131.8</v>
      </c>
      <c r="AO140"/>
      <c r="AQ140" s="54" t="s">
        <v>733</v>
      </c>
      <c r="AR140" s="54" t="s">
        <v>734</v>
      </c>
      <c r="AS140" s="54" t="s">
        <v>975</v>
      </c>
      <c r="AT140" s="54" t="s">
        <v>733</v>
      </c>
      <c r="AU140" s="3">
        <v>8</v>
      </c>
      <c r="AV140" s="22">
        <f t="shared" si="4"/>
        <v>23103.9</v>
      </c>
      <c r="AW140" s="22" t="e">
        <f>#REF!-('доходы '!#REF!-'доходы '!#REF!-'доходы '!#REF!)</f>
        <v>#REF!</v>
      </c>
      <c r="AX140" s="22" t="e">
        <f t="shared" si="5"/>
        <v>#REF!</v>
      </c>
      <c r="AY140" s="22" t="e">
        <f>#REF!</f>
        <v>#REF!</v>
      </c>
      <c r="AZ140">
        <v>287.8</v>
      </c>
    </row>
    <row r="141" spans="1:52" ht="66" x14ac:dyDescent="0.25">
      <c r="A141" t="s">
        <v>270</v>
      </c>
      <c r="B141" t="s">
        <v>271</v>
      </c>
      <c r="C141">
        <v>131639.5</v>
      </c>
      <c r="D141">
        <v>130538.5</v>
      </c>
      <c r="E141">
        <v>34617.5</v>
      </c>
      <c r="F141">
        <v>34018.400000000001</v>
      </c>
      <c r="G141">
        <v>3034</v>
      </c>
      <c r="H141">
        <v>4319.3999999999996</v>
      </c>
      <c r="I141" s="22">
        <v>195825</v>
      </c>
      <c r="J141" s="22">
        <v>137896.4</v>
      </c>
      <c r="K141" s="22">
        <v>117906.3</v>
      </c>
      <c r="L141" s="22">
        <v>104475.2</v>
      </c>
      <c r="M141" s="22">
        <v>145621.70000000001</v>
      </c>
      <c r="N141" s="22">
        <v>90793.1</v>
      </c>
      <c r="O141">
        <v>77134.899999999994</v>
      </c>
      <c r="P141">
        <v>29231.4</v>
      </c>
      <c r="S141">
        <v>69323</v>
      </c>
      <c r="T141">
        <v>-64185.5</v>
      </c>
      <c r="U141">
        <v>-7357.8</v>
      </c>
      <c r="V141">
        <v>64185.5</v>
      </c>
      <c r="W141">
        <v>7357.8</v>
      </c>
      <c r="AO141"/>
      <c r="AQ141" s="54" t="s">
        <v>735</v>
      </c>
      <c r="AR141" s="54" t="s">
        <v>736</v>
      </c>
      <c r="AS141" s="54" t="s">
        <v>976</v>
      </c>
      <c r="AT141" s="54"/>
      <c r="AU141" s="3">
        <v>6</v>
      </c>
      <c r="AV141" s="22">
        <f t="shared" si="4"/>
        <v>117906.3</v>
      </c>
      <c r="AW141" s="22" t="e">
        <f>#REF!-('доходы '!#REF!-'доходы '!#REF!-'доходы '!#REF!)</f>
        <v>#REF!</v>
      </c>
      <c r="AX141" s="22" t="e">
        <f t="shared" si="5"/>
        <v>#REF!</v>
      </c>
      <c r="AY141" s="22" t="e">
        <f>#REF!</f>
        <v>#REF!</v>
      </c>
      <c r="AZ141">
        <v>18780.699999999997</v>
      </c>
    </row>
    <row r="142" spans="1:52" ht="26.4" x14ac:dyDescent="0.25">
      <c r="A142" t="s">
        <v>272</v>
      </c>
      <c r="B142" t="s">
        <v>273</v>
      </c>
      <c r="C142">
        <v>67564.3</v>
      </c>
      <c r="D142">
        <v>61057.1</v>
      </c>
      <c r="E142">
        <v>46545.2</v>
      </c>
      <c r="F142">
        <v>39840.400000000001</v>
      </c>
      <c r="G142">
        <v>309</v>
      </c>
      <c r="H142">
        <v>3705</v>
      </c>
      <c r="I142" s="22">
        <v>105622.5</v>
      </c>
      <c r="J142" s="22">
        <v>90083.9</v>
      </c>
      <c r="K142" s="22">
        <v>38436</v>
      </c>
      <c r="L142" s="22">
        <v>34550.699999999997</v>
      </c>
      <c r="M142" s="22">
        <v>69504</v>
      </c>
      <c r="N142" s="22">
        <v>68177.5</v>
      </c>
      <c r="O142">
        <v>57557.8</v>
      </c>
      <c r="P142">
        <v>57153.8</v>
      </c>
      <c r="Q142">
        <v>57</v>
      </c>
      <c r="R142">
        <v>50.7</v>
      </c>
      <c r="S142">
        <v>17845.900000000001</v>
      </c>
      <c r="T142">
        <v>-38058.199999999997</v>
      </c>
      <c r="U142">
        <v>-29026.9</v>
      </c>
      <c r="V142">
        <v>40258.199999999997</v>
      </c>
      <c r="W142">
        <v>31226.9</v>
      </c>
      <c r="Z142">
        <v>-2200</v>
      </c>
      <c r="AA142">
        <v>-2200</v>
      </c>
      <c r="AB142">
        <v>5900</v>
      </c>
      <c r="AD142">
        <v>8411.1</v>
      </c>
      <c r="AE142">
        <v>2200</v>
      </c>
      <c r="AM142">
        <v>311.10000000000002</v>
      </c>
      <c r="AO142"/>
      <c r="AQ142" s="36" t="s">
        <v>737</v>
      </c>
      <c r="AR142" s="36"/>
      <c r="AS142" s="36"/>
      <c r="AT142" s="36"/>
      <c r="AU142" s="3">
        <v>10</v>
      </c>
      <c r="AV142" s="22">
        <f t="shared" si="4"/>
        <v>38436</v>
      </c>
      <c r="AW142" s="22" t="e">
        <f>#REF!-('доходы '!#REF!-'доходы '!#REF!-'доходы '!#REF!)</f>
        <v>#REF!</v>
      </c>
      <c r="AX142" s="22" t="e">
        <f t="shared" si="5"/>
        <v>#REF!</v>
      </c>
      <c r="AY142" s="22" t="e">
        <f>#REF!</f>
        <v>#REF!</v>
      </c>
      <c r="AZ142">
        <v>2499.6000000000004</v>
      </c>
    </row>
    <row r="143" spans="1:52" ht="39.6" x14ac:dyDescent="0.25">
      <c r="A143" t="s">
        <v>274</v>
      </c>
      <c r="B143" t="s">
        <v>251</v>
      </c>
      <c r="C143">
        <v>2248843.5</v>
      </c>
      <c r="D143">
        <v>2166675.2999999998</v>
      </c>
      <c r="E143">
        <v>1465675.8</v>
      </c>
      <c r="F143">
        <v>1369397.2</v>
      </c>
      <c r="G143">
        <v>0</v>
      </c>
      <c r="H143">
        <v>4008.4</v>
      </c>
      <c r="I143" s="22">
        <v>2557716.7999999998</v>
      </c>
      <c r="J143" s="22">
        <v>2178467.1</v>
      </c>
      <c r="K143" s="22">
        <v>970043.5</v>
      </c>
      <c r="L143" s="22">
        <v>850874.6</v>
      </c>
      <c r="M143" s="22">
        <v>2110445.6</v>
      </c>
      <c r="N143" s="22">
        <v>1768412.2</v>
      </c>
      <c r="O143">
        <v>412750.2</v>
      </c>
      <c r="P143">
        <v>155665.29999999999</v>
      </c>
      <c r="Q143">
        <v>150.30000000000001</v>
      </c>
      <c r="R143">
        <v>146.4</v>
      </c>
      <c r="S143">
        <v>614413.19999999995</v>
      </c>
      <c r="T143">
        <v>-308873.3</v>
      </c>
      <c r="U143">
        <v>-11791.8</v>
      </c>
      <c r="V143">
        <v>290147.7</v>
      </c>
      <c r="W143">
        <v>11734.6</v>
      </c>
      <c r="Z143">
        <v>-2143</v>
      </c>
      <c r="AA143">
        <v>-2142.9</v>
      </c>
      <c r="AB143">
        <v>4000</v>
      </c>
      <c r="AD143">
        <v>40725.599999999999</v>
      </c>
      <c r="AE143">
        <v>15000</v>
      </c>
      <c r="AF143">
        <v>33725.599999999999</v>
      </c>
      <c r="AG143">
        <v>12857.1</v>
      </c>
      <c r="AM143">
        <v>21725.599999999999</v>
      </c>
      <c r="AO143">
        <v>20868.599999999999</v>
      </c>
      <c r="AQ143" s="57" t="s">
        <v>738</v>
      </c>
      <c r="AR143" s="57" t="s">
        <v>739</v>
      </c>
      <c r="AS143" s="57" t="s">
        <v>740</v>
      </c>
      <c r="AT143" s="57" t="s">
        <v>741</v>
      </c>
      <c r="AU143" s="43">
        <v>6</v>
      </c>
      <c r="AV143" s="22">
        <f t="shared" si="4"/>
        <v>970043.5</v>
      </c>
      <c r="AW143" s="22" t="e">
        <f>#REF!-('доходы '!#REF!-'доходы '!#REF!-'доходы '!#REF!)</f>
        <v>#REF!</v>
      </c>
      <c r="AX143" s="22" t="e">
        <f t="shared" si="5"/>
        <v>#REF!</v>
      </c>
      <c r="AY143" s="22" t="e">
        <f>#REF!</f>
        <v>#REF!</v>
      </c>
      <c r="AZ143">
        <v>134460.6</v>
      </c>
    </row>
    <row r="144" spans="1:52" x14ac:dyDescent="0.25">
      <c r="A144" t="s">
        <v>275</v>
      </c>
      <c r="B144" s="23" t="s">
        <v>276</v>
      </c>
      <c r="I144" s="22"/>
      <c r="J144" s="22"/>
      <c r="K144" s="22"/>
      <c r="L144" s="22"/>
      <c r="M144" s="22"/>
      <c r="N144" s="22"/>
      <c r="AO144"/>
      <c r="AV144" s="22">
        <f t="shared" si="4"/>
        <v>0</v>
      </c>
      <c r="AW144" s="22" t="e">
        <f>#REF!-('доходы '!#REF!-'доходы '!#REF!-'доходы '!#REF!)</f>
        <v>#REF!</v>
      </c>
      <c r="AX144" s="22" t="e">
        <f t="shared" si="5"/>
        <v>#REF!</v>
      </c>
      <c r="AY144" s="22" t="e">
        <f>#REF!</f>
        <v>#REF!</v>
      </c>
    </row>
    <row r="145" spans="1:52" ht="79.2" x14ac:dyDescent="0.25">
      <c r="A145" t="s">
        <v>277</v>
      </c>
      <c r="B145" t="s">
        <v>278</v>
      </c>
      <c r="C145">
        <v>63726.5</v>
      </c>
      <c r="D145">
        <v>64385.2</v>
      </c>
      <c r="E145">
        <v>40105.199999999997</v>
      </c>
      <c r="F145">
        <v>37068.6</v>
      </c>
      <c r="G145">
        <v>109.5</v>
      </c>
      <c r="H145">
        <v>1555.3</v>
      </c>
      <c r="I145" s="22">
        <v>71476.899999999994</v>
      </c>
      <c r="J145" s="22">
        <v>68038</v>
      </c>
      <c r="K145" s="22">
        <v>41851.800000000003</v>
      </c>
      <c r="L145" s="22">
        <v>41694.800000000003</v>
      </c>
      <c r="M145" s="22">
        <v>29267.9</v>
      </c>
      <c r="N145" s="22">
        <v>26231.3</v>
      </c>
      <c r="O145">
        <v>16932.900000000001</v>
      </c>
      <c r="P145">
        <v>13901.9</v>
      </c>
      <c r="Q145">
        <v>43.7</v>
      </c>
      <c r="R145">
        <v>43.2</v>
      </c>
      <c r="S145">
        <v>26538.2</v>
      </c>
      <c r="T145">
        <v>-7750.4</v>
      </c>
      <c r="U145">
        <v>-3652.8</v>
      </c>
      <c r="V145">
        <v>8375.2000000000007</v>
      </c>
      <c r="W145">
        <v>4277.6000000000004</v>
      </c>
      <c r="Z145">
        <v>-624.79999999999995</v>
      </c>
      <c r="AA145">
        <v>-624.79999999999995</v>
      </c>
      <c r="AD145">
        <v>4373.3999999999996</v>
      </c>
      <c r="AE145">
        <v>4373.3999999999996</v>
      </c>
      <c r="AF145">
        <v>3748.6</v>
      </c>
      <c r="AG145">
        <v>3748.6</v>
      </c>
      <c r="AO145"/>
      <c r="AQ145" s="54" t="s">
        <v>637</v>
      </c>
      <c r="AR145" s="54"/>
      <c r="AS145" s="54" t="s">
        <v>638</v>
      </c>
      <c r="AT145" s="54" t="s">
        <v>639</v>
      </c>
      <c r="AU145">
        <v>7</v>
      </c>
      <c r="AV145" s="22">
        <f t="shared" si="4"/>
        <v>41851.800000000003</v>
      </c>
      <c r="AW145" s="22" t="e">
        <f>#REF!-('доходы '!#REF!-'доходы '!#REF!-'доходы '!#REF!)</f>
        <v>#REF!</v>
      </c>
      <c r="AX145" s="22" t="e">
        <f t="shared" si="5"/>
        <v>#REF!</v>
      </c>
      <c r="AY145" s="22" t="e">
        <f>#REF!</f>
        <v>#REF!</v>
      </c>
      <c r="AZ145">
        <v>959.7</v>
      </c>
    </row>
    <row r="146" spans="1:52" ht="79.2" x14ac:dyDescent="0.25">
      <c r="A146" t="s">
        <v>279</v>
      </c>
      <c r="B146" t="s">
        <v>280</v>
      </c>
      <c r="C146">
        <v>38494.6</v>
      </c>
      <c r="D146">
        <v>33505.699999999997</v>
      </c>
      <c r="E146">
        <v>22270.3</v>
      </c>
      <c r="F146">
        <v>16921.900000000001</v>
      </c>
      <c r="G146">
        <v>114</v>
      </c>
      <c r="H146">
        <v>1162.5999999999999</v>
      </c>
      <c r="I146" s="22">
        <v>42711.6</v>
      </c>
      <c r="J146" s="22">
        <v>36200.199999999997</v>
      </c>
      <c r="K146" s="22">
        <v>24410.1</v>
      </c>
      <c r="L146" s="22">
        <v>22421.8</v>
      </c>
      <c r="M146" s="22">
        <v>4808.1000000000004</v>
      </c>
      <c r="N146" s="22">
        <v>4684.8999999999996</v>
      </c>
      <c r="O146">
        <v>2679.9</v>
      </c>
      <c r="P146">
        <v>1711.8</v>
      </c>
      <c r="Q146">
        <v>2</v>
      </c>
      <c r="S146">
        <v>13515.2</v>
      </c>
      <c r="T146">
        <v>-4217</v>
      </c>
      <c r="U146">
        <v>-2694.5</v>
      </c>
      <c r="V146">
        <v>4217</v>
      </c>
      <c r="W146">
        <v>2694.5</v>
      </c>
      <c r="AO146"/>
      <c r="AQ146" s="54" t="s">
        <v>640</v>
      </c>
      <c r="AR146" s="54"/>
      <c r="AS146" s="54"/>
      <c r="AT146" s="54" t="s">
        <v>641</v>
      </c>
      <c r="AU146">
        <v>5</v>
      </c>
      <c r="AV146" s="22">
        <f t="shared" si="4"/>
        <v>24410.1</v>
      </c>
      <c r="AW146" s="22" t="e">
        <f>#REF!-('доходы '!#REF!-'доходы '!#REF!-'доходы '!#REF!)</f>
        <v>#REF!</v>
      </c>
      <c r="AX146" s="22" t="e">
        <f t="shared" si="5"/>
        <v>#REF!</v>
      </c>
      <c r="AY146" s="22" t="e">
        <f>#REF!</f>
        <v>#REF!</v>
      </c>
      <c r="AZ146">
        <v>3154.3999999999996</v>
      </c>
    </row>
    <row r="147" spans="1:52" ht="79.2" x14ac:dyDescent="0.25">
      <c r="A147" t="s">
        <v>281</v>
      </c>
      <c r="B147" t="s">
        <v>282</v>
      </c>
      <c r="C147">
        <v>279464.7</v>
      </c>
      <c r="D147">
        <v>286474.7</v>
      </c>
      <c r="E147">
        <v>185169.6</v>
      </c>
      <c r="F147">
        <v>190671.5</v>
      </c>
      <c r="G147">
        <v>973.1</v>
      </c>
      <c r="H147">
        <v>6857.5</v>
      </c>
      <c r="I147" s="22">
        <v>318722</v>
      </c>
      <c r="J147" s="22">
        <v>269837.90000000002</v>
      </c>
      <c r="K147" s="22">
        <v>134293.5</v>
      </c>
      <c r="L147" s="22">
        <v>132195.4</v>
      </c>
      <c r="M147" s="22">
        <v>242545.8</v>
      </c>
      <c r="N147" s="22">
        <v>193459.4</v>
      </c>
      <c r="O147">
        <v>83079</v>
      </c>
      <c r="P147">
        <v>38596.699999999997</v>
      </c>
      <c r="S147">
        <v>96323.8</v>
      </c>
      <c r="T147">
        <v>-39257.300000000003</v>
      </c>
      <c r="U147">
        <v>16636.8</v>
      </c>
      <c r="V147">
        <v>36460</v>
      </c>
      <c r="W147">
        <v>-16636.8</v>
      </c>
      <c r="AD147">
        <v>2797.3</v>
      </c>
      <c r="AE147">
        <v>2797.3</v>
      </c>
      <c r="AF147">
        <v>2797.3</v>
      </c>
      <c r="AM147">
        <v>2797.3</v>
      </c>
      <c r="AO147">
        <v>2797.3</v>
      </c>
      <c r="AQ147" s="54" t="s">
        <v>642</v>
      </c>
      <c r="AR147" s="54"/>
      <c r="AS147" s="54" t="s">
        <v>643</v>
      </c>
      <c r="AT147" s="54" t="s">
        <v>644</v>
      </c>
      <c r="AU147">
        <v>7</v>
      </c>
      <c r="AV147" s="22">
        <f t="shared" si="4"/>
        <v>134293.5</v>
      </c>
      <c r="AW147" s="22" t="e">
        <f>#REF!-('доходы '!#REF!-'доходы '!#REF!-'доходы '!#REF!)</f>
        <v>#REF!</v>
      </c>
      <c r="AX147" s="22" t="e">
        <f t="shared" si="5"/>
        <v>#REF!</v>
      </c>
      <c r="AY147" s="22" t="e">
        <f>#REF!</f>
        <v>#REF!</v>
      </c>
      <c r="AZ147">
        <v>18639.900000000001</v>
      </c>
    </row>
    <row r="148" spans="1:52" ht="79.2" x14ac:dyDescent="0.25">
      <c r="A148" t="s">
        <v>283</v>
      </c>
      <c r="B148" t="s">
        <v>284</v>
      </c>
      <c r="C148">
        <v>16961.7</v>
      </c>
      <c r="D148">
        <v>16827.900000000001</v>
      </c>
      <c r="E148">
        <v>4517.8999999999996</v>
      </c>
      <c r="F148">
        <v>4308.5</v>
      </c>
      <c r="G148">
        <v>560.79999999999995</v>
      </c>
      <c r="H148">
        <v>629</v>
      </c>
      <c r="I148" s="22">
        <v>17497.400000000001</v>
      </c>
      <c r="J148" s="22">
        <v>17169.400000000001</v>
      </c>
      <c r="K148" s="22">
        <v>14250.5</v>
      </c>
      <c r="L148" s="22">
        <v>14194.6</v>
      </c>
      <c r="M148" s="22">
        <v>1300</v>
      </c>
      <c r="N148" s="22">
        <v>1300</v>
      </c>
      <c r="O148">
        <v>439.6</v>
      </c>
      <c r="P148">
        <v>439.5</v>
      </c>
      <c r="S148">
        <v>8908.5</v>
      </c>
      <c r="T148">
        <v>-535.70000000000005</v>
      </c>
      <c r="U148">
        <v>-341.5</v>
      </c>
      <c r="V148">
        <v>535.70000000000005</v>
      </c>
      <c r="W148">
        <v>341.5</v>
      </c>
      <c r="AO148"/>
      <c r="AQ148" s="54" t="s">
        <v>645</v>
      </c>
      <c r="AR148" s="54"/>
      <c r="AS148" s="54"/>
      <c r="AT148" s="54" t="s">
        <v>646</v>
      </c>
      <c r="AU148">
        <v>5</v>
      </c>
      <c r="AV148" s="22">
        <f t="shared" si="4"/>
        <v>14250.5</v>
      </c>
      <c r="AW148" s="22" t="e">
        <f>#REF!-('доходы '!#REF!-'доходы '!#REF!-'доходы '!#REF!)</f>
        <v>#REF!</v>
      </c>
      <c r="AX148" s="22" t="e">
        <f t="shared" si="5"/>
        <v>#REF!</v>
      </c>
      <c r="AY148" s="22" t="e">
        <f>#REF!</f>
        <v>#REF!</v>
      </c>
      <c r="AZ148">
        <v>131.40000000000003</v>
      </c>
    </row>
    <row r="149" spans="1:52" ht="79.2" x14ac:dyDescent="0.25">
      <c r="A149" t="s">
        <v>285</v>
      </c>
      <c r="B149" t="s">
        <v>286</v>
      </c>
      <c r="C149">
        <v>65287.3</v>
      </c>
      <c r="D149">
        <v>62232.6</v>
      </c>
      <c r="E149">
        <v>56411.199999999997</v>
      </c>
      <c r="F149">
        <v>52890.2</v>
      </c>
      <c r="G149">
        <v>154.9</v>
      </c>
      <c r="H149">
        <v>729.9</v>
      </c>
      <c r="I149" s="22">
        <v>69507.600000000006</v>
      </c>
      <c r="J149" s="22">
        <v>54823.3</v>
      </c>
      <c r="K149" s="22">
        <v>18044.2</v>
      </c>
      <c r="L149" s="22">
        <v>17846</v>
      </c>
      <c r="M149" s="22">
        <v>4114.8</v>
      </c>
      <c r="N149" s="22">
        <v>4098.8</v>
      </c>
      <c r="O149">
        <v>41397</v>
      </c>
      <c r="P149">
        <v>27508.400000000001</v>
      </c>
      <c r="Q149">
        <v>26.7</v>
      </c>
      <c r="R149">
        <v>26.7</v>
      </c>
      <c r="S149">
        <v>11554.4</v>
      </c>
      <c r="T149">
        <v>-4220.3</v>
      </c>
      <c r="U149">
        <v>7409.3</v>
      </c>
      <c r="V149">
        <v>4449.3</v>
      </c>
      <c r="W149">
        <v>-7023.6</v>
      </c>
      <c r="Z149">
        <v>-385.7</v>
      </c>
      <c r="AA149">
        <v>-385.7</v>
      </c>
      <c r="AD149">
        <v>2856.7</v>
      </c>
      <c r="AE149">
        <v>2856.7</v>
      </c>
      <c r="AF149">
        <v>2471</v>
      </c>
      <c r="AG149">
        <v>2314.3000000000002</v>
      </c>
      <c r="AM149">
        <v>156.69999999999999</v>
      </c>
      <c r="AO149">
        <v>156.69999999999999</v>
      </c>
      <c r="AQ149" s="54" t="s">
        <v>647</v>
      </c>
      <c r="AR149" s="54"/>
      <c r="AS149" s="54"/>
      <c r="AT149" s="54" t="s">
        <v>648</v>
      </c>
      <c r="AU149">
        <v>6</v>
      </c>
      <c r="AV149" s="22">
        <f t="shared" si="4"/>
        <v>18044.2</v>
      </c>
      <c r="AW149" s="22" t="e">
        <f>#REF!-('доходы '!#REF!-'доходы '!#REF!-'доходы '!#REF!)</f>
        <v>#REF!</v>
      </c>
      <c r="AX149" s="22" t="e">
        <f t="shared" si="5"/>
        <v>#REF!</v>
      </c>
      <c r="AY149" s="22" t="e">
        <f>#REF!</f>
        <v>#REF!</v>
      </c>
      <c r="AZ149">
        <v>4711.3</v>
      </c>
    </row>
    <row r="150" spans="1:52" ht="79.2" x14ac:dyDescent="0.25">
      <c r="A150" t="s">
        <v>287</v>
      </c>
      <c r="B150" t="s">
        <v>276</v>
      </c>
      <c r="C150">
        <v>1402572.9</v>
      </c>
      <c r="D150">
        <v>1345466.7</v>
      </c>
      <c r="E150">
        <v>1106837.6000000001</v>
      </c>
      <c r="F150">
        <v>1046491.8</v>
      </c>
      <c r="G150">
        <v>0</v>
      </c>
      <c r="H150">
        <v>3352.4</v>
      </c>
      <c r="I150" s="22">
        <v>1400847.9</v>
      </c>
      <c r="J150" s="22">
        <v>1332857.2</v>
      </c>
      <c r="K150" s="22">
        <v>459884.5</v>
      </c>
      <c r="L150" s="22">
        <v>453831.4</v>
      </c>
      <c r="M150" s="22">
        <v>1047348.2</v>
      </c>
      <c r="N150" s="22">
        <v>995134.6</v>
      </c>
      <c r="O150">
        <v>304819.40000000002</v>
      </c>
      <c r="P150">
        <v>259971.5</v>
      </c>
      <c r="Q150">
        <v>710.2</v>
      </c>
      <c r="R150">
        <v>693.2</v>
      </c>
      <c r="S150">
        <v>249475.5</v>
      </c>
      <c r="T150">
        <v>1725</v>
      </c>
      <c r="U150">
        <v>12609.5</v>
      </c>
      <c r="V150">
        <v>8419.7999999999993</v>
      </c>
      <c r="W150">
        <v>-2464.6999999999998</v>
      </c>
      <c r="Z150">
        <v>-10144.799999999999</v>
      </c>
      <c r="AA150">
        <v>-10144.799999999999</v>
      </c>
      <c r="AD150">
        <v>71013.600000000006</v>
      </c>
      <c r="AE150">
        <v>71013.600000000006</v>
      </c>
      <c r="AF150">
        <v>60868.800000000003</v>
      </c>
      <c r="AG150">
        <v>60868.800000000003</v>
      </c>
      <c r="AO150"/>
      <c r="AQ150" s="54" t="s">
        <v>649</v>
      </c>
      <c r="AR150" s="57"/>
      <c r="AS150" s="54" t="s">
        <v>643</v>
      </c>
      <c r="AT150" s="54"/>
      <c r="AU150">
        <v>7</v>
      </c>
      <c r="AV150" s="22">
        <f t="shared" si="4"/>
        <v>459884.5</v>
      </c>
      <c r="AW150" s="22" t="e">
        <f>#REF!-('доходы '!#REF!-'доходы '!#REF!-'доходы '!#REF!)</f>
        <v>#REF!</v>
      </c>
      <c r="AX150" s="22" t="e">
        <f t="shared" si="5"/>
        <v>#REF!</v>
      </c>
      <c r="AY150" s="22" t="e">
        <f>#REF!</f>
        <v>#REF!</v>
      </c>
      <c r="AZ150">
        <v>29948.1</v>
      </c>
    </row>
    <row r="151" spans="1:52" x14ac:dyDescent="0.25">
      <c r="A151" t="s">
        <v>288</v>
      </c>
      <c r="B151" s="23" t="s">
        <v>289</v>
      </c>
      <c r="I151" s="22"/>
      <c r="J151" s="22"/>
      <c r="K151" s="22"/>
      <c r="L151" s="22"/>
      <c r="M151" s="22"/>
      <c r="N151" s="22"/>
      <c r="AO151"/>
      <c r="AV151" s="22">
        <f t="shared" si="4"/>
        <v>0</v>
      </c>
      <c r="AW151" s="22" t="e">
        <f>#REF!-('доходы '!#REF!-'доходы '!#REF!-'доходы '!#REF!)</f>
        <v>#REF!</v>
      </c>
      <c r="AX151" s="22" t="e">
        <f t="shared" si="5"/>
        <v>#REF!</v>
      </c>
      <c r="AY151" s="22" t="e">
        <f>#REF!</f>
        <v>#REF!</v>
      </c>
    </row>
    <row r="152" spans="1:52" ht="79.2" x14ac:dyDescent="0.25">
      <c r="A152" t="s">
        <v>290</v>
      </c>
      <c r="B152" t="s">
        <v>291</v>
      </c>
      <c r="C152">
        <v>69998.7</v>
      </c>
      <c r="D152">
        <v>96529.3</v>
      </c>
      <c r="E152">
        <v>20309.7</v>
      </c>
      <c r="F152">
        <v>19599.400000000001</v>
      </c>
      <c r="G152">
        <v>303.39999999999998</v>
      </c>
      <c r="H152">
        <v>4372.8</v>
      </c>
      <c r="I152" s="22">
        <v>75849.899999999994</v>
      </c>
      <c r="J152" s="22">
        <v>68922.899999999994</v>
      </c>
      <c r="K152" s="22">
        <v>62977.8</v>
      </c>
      <c r="L152" s="22">
        <v>56243.6</v>
      </c>
      <c r="M152" s="22"/>
      <c r="N152" s="22"/>
      <c r="O152">
        <v>8579.2999999999993</v>
      </c>
      <c r="P152">
        <v>7000.5</v>
      </c>
      <c r="Q152">
        <v>20</v>
      </c>
      <c r="S152">
        <v>31705.9</v>
      </c>
      <c r="T152">
        <v>-5851.3</v>
      </c>
      <c r="U152">
        <v>27606.400000000001</v>
      </c>
      <c r="V152">
        <v>5851.3</v>
      </c>
      <c r="W152">
        <v>-27606.400000000001</v>
      </c>
      <c r="AO152"/>
      <c r="AQ152" s="36" t="s">
        <v>853</v>
      </c>
      <c r="AR152" s="53" t="s">
        <v>471</v>
      </c>
      <c r="AS152" s="36" t="s">
        <v>854</v>
      </c>
      <c r="AT152" s="53" t="s">
        <v>471</v>
      </c>
      <c r="AU152">
        <v>8</v>
      </c>
      <c r="AV152" s="22">
        <f t="shared" si="4"/>
        <v>62977.8</v>
      </c>
      <c r="AW152" s="22" t="e">
        <f>#REF!-('доходы '!#REF!-'доходы '!#REF!-'доходы '!#REF!)</f>
        <v>#REF!</v>
      </c>
      <c r="AX152" s="22" t="e">
        <f t="shared" si="5"/>
        <v>#REF!</v>
      </c>
      <c r="AY152" s="22" t="e">
        <f>#REF!</f>
        <v>#REF!</v>
      </c>
      <c r="AZ152">
        <v>33477</v>
      </c>
    </row>
    <row r="153" spans="1:52" ht="39.6" x14ac:dyDescent="0.25">
      <c r="A153" t="s">
        <v>292</v>
      </c>
      <c r="B153" t="s">
        <v>293</v>
      </c>
      <c r="C153">
        <v>35161.800000000003</v>
      </c>
      <c r="D153">
        <v>24368.799999999999</v>
      </c>
      <c r="E153">
        <v>7336.9</v>
      </c>
      <c r="F153">
        <v>6948.2</v>
      </c>
      <c r="G153">
        <v>400</v>
      </c>
      <c r="H153">
        <v>1583.5</v>
      </c>
      <c r="I153" s="22">
        <v>39334.400000000001</v>
      </c>
      <c r="J153" s="22">
        <v>28507.4</v>
      </c>
      <c r="K153" s="22">
        <v>30728</v>
      </c>
      <c r="L153" s="22">
        <v>20601</v>
      </c>
      <c r="M153" s="22"/>
      <c r="N153" s="22"/>
      <c r="O153">
        <v>6903.3</v>
      </c>
      <c r="P153">
        <v>5105.5</v>
      </c>
      <c r="S153">
        <v>13944.6</v>
      </c>
      <c r="T153">
        <v>-4172.6000000000004</v>
      </c>
      <c r="U153">
        <v>-4138.6000000000004</v>
      </c>
      <c r="V153">
        <v>4172.6000000000004</v>
      </c>
      <c r="W153">
        <v>4138.6000000000004</v>
      </c>
      <c r="AO153"/>
      <c r="AQ153" s="32" t="s">
        <v>855</v>
      </c>
      <c r="AR153" s="53" t="s">
        <v>471</v>
      </c>
      <c r="AS153" s="32" t="s">
        <v>856</v>
      </c>
      <c r="AT153" s="53" t="s">
        <v>471</v>
      </c>
      <c r="AU153">
        <v>6</v>
      </c>
      <c r="AV153" s="22">
        <f t="shared" si="4"/>
        <v>30728</v>
      </c>
      <c r="AW153" s="22" t="e">
        <f>#REF!-('доходы '!#REF!-'доходы '!#REF!-'доходы '!#REF!)</f>
        <v>#REF!</v>
      </c>
      <c r="AX153" s="22" t="e">
        <f t="shared" si="5"/>
        <v>#REF!</v>
      </c>
      <c r="AY153" s="22" t="e">
        <f>#REF!</f>
        <v>#REF!</v>
      </c>
      <c r="AZ153">
        <v>108.10000000000002</v>
      </c>
    </row>
    <row r="154" spans="1:52" ht="39.6" x14ac:dyDescent="0.25">
      <c r="A154" t="s">
        <v>294</v>
      </c>
      <c r="B154" t="s">
        <v>295</v>
      </c>
      <c r="C154">
        <v>175459.1</v>
      </c>
      <c r="D154">
        <v>193181.1</v>
      </c>
      <c r="E154">
        <v>19869.400000000001</v>
      </c>
      <c r="F154">
        <v>18939.099999999999</v>
      </c>
      <c r="G154">
        <v>150</v>
      </c>
      <c r="H154">
        <v>5299.9</v>
      </c>
      <c r="I154" s="22">
        <v>244188.5</v>
      </c>
      <c r="J154" s="22">
        <v>186360.7</v>
      </c>
      <c r="K154" s="22">
        <v>208005.1</v>
      </c>
      <c r="L154" s="22">
        <v>158997.20000000001</v>
      </c>
      <c r="M154" s="22"/>
      <c r="N154" s="22"/>
      <c r="O154">
        <v>71755.100000000006</v>
      </c>
      <c r="P154">
        <v>38983.699999999997</v>
      </c>
      <c r="S154">
        <v>107177.60000000001</v>
      </c>
      <c r="T154">
        <v>-68729.399999999994</v>
      </c>
      <c r="U154">
        <v>6820.3</v>
      </c>
      <c r="V154">
        <v>68729.399999999994</v>
      </c>
      <c r="W154">
        <v>-6820.3</v>
      </c>
      <c r="AO154"/>
      <c r="AQ154" s="36" t="s">
        <v>857</v>
      </c>
      <c r="AR154" s="53" t="s">
        <v>471</v>
      </c>
      <c r="AS154" s="36"/>
      <c r="AT154" s="64" t="s">
        <v>471</v>
      </c>
      <c r="AU154">
        <v>11</v>
      </c>
      <c r="AV154" s="22">
        <f t="shared" si="4"/>
        <v>208005.1</v>
      </c>
      <c r="AW154" s="22" t="e">
        <f>#REF!-('доходы '!#REF!-'доходы '!#REF!-'доходы '!#REF!)</f>
        <v>#REF!</v>
      </c>
      <c r="AX154" s="22" t="e">
        <f t="shared" si="5"/>
        <v>#REF!</v>
      </c>
      <c r="AY154" s="22" t="e">
        <f>#REF!</f>
        <v>#REF!</v>
      </c>
      <c r="AZ154">
        <v>87029.8</v>
      </c>
    </row>
    <row r="155" spans="1:52" ht="26.4" x14ac:dyDescent="0.25">
      <c r="A155" t="s">
        <v>296</v>
      </c>
      <c r="B155" t="s">
        <v>297</v>
      </c>
      <c r="C155">
        <v>51317.9</v>
      </c>
      <c r="D155">
        <v>57824.5</v>
      </c>
      <c r="E155">
        <v>10992.7</v>
      </c>
      <c r="F155">
        <v>10986.7</v>
      </c>
      <c r="G155">
        <v>152.30000000000001</v>
      </c>
      <c r="H155">
        <v>3736.3</v>
      </c>
      <c r="I155" s="22">
        <v>65799.3</v>
      </c>
      <c r="J155" s="22">
        <v>52134.1</v>
      </c>
      <c r="K155" s="22">
        <v>55316.9</v>
      </c>
      <c r="L155" s="22">
        <v>41829</v>
      </c>
      <c r="M155" s="22"/>
      <c r="N155" s="22"/>
      <c r="O155">
        <v>15115.4</v>
      </c>
      <c r="P155">
        <v>11376.5</v>
      </c>
      <c r="S155">
        <v>26608.3</v>
      </c>
      <c r="T155">
        <v>-14481.4</v>
      </c>
      <c r="U155">
        <v>5690.4</v>
      </c>
      <c r="V155">
        <v>14481.4</v>
      </c>
      <c r="W155">
        <v>-5690.4</v>
      </c>
      <c r="AO155"/>
      <c r="AQ155" s="88" t="s">
        <v>858</v>
      </c>
      <c r="AR155" s="89" t="s">
        <v>471</v>
      </c>
      <c r="AS155" s="88" t="s">
        <v>859</v>
      </c>
      <c r="AT155" s="90"/>
      <c r="AU155">
        <v>8</v>
      </c>
      <c r="AV155" s="22">
        <f t="shared" si="4"/>
        <v>55316.9</v>
      </c>
      <c r="AW155" s="22" t="e">
        <f>#REF!-('доходы '!#REF!-'доходы '!#REF!-'доходы '!#REF!)</f>
        <v>#REF!</v>
      </c>
      <c r="AX155" s="22" t="e">
        <f t="shared" si="5"/>
        <v>#REF!</v>
      </c>
      <c r="AY155" s="22" t="e">
        <f>#REF!</f>
        <v>#REF!</v>
      </c>
      <c r="AZ155">
        <v>20032.100000000002</v>
      </c>
    </row>
    <row r="156" spans="1:52" ht="52.8" x14ac:dyDescent="0.25">
      <c r="A156" t="s">
        <v>298</v>
      </c>
      <c r="B156" t="s">
        <v>299</v>
      </c>
      <c r="C156">
        <v>22837.5</v>
      </c>
      <c r="D156">
        <v>32567.200000000001</v>
      </c>
      <c r="E156">
        <v>7629.3</v>
      </c>
      <c r="F156">
        <v>7315.3</v>
      </c>
      <c r="G156">
        <v>512.4</v>
      </c>
      <c r="H156">
        <v>3563.6</v>
      </c>
      <c r="I156" s="22">
        <v>39816.800000000003</v>
      </c>
      <c r="J156" s="22">
        <v>27866.1</v>
      </c>
      <c r="K156" s="22">
        <v>30364.3</v>
      </c>
      <c r="L156" s="22">
        <v>22215.3</v>
      </c>
      <c r="M156" s="22"/>
      <c r="N156" s="22"/>
      <c r="O156">
        <v>12246.7</v>
      </c>
      <c r="P156">
        <v>6599.4</v>
      </c>
      <c r="S156">
        <v>11768.8</v>
      </c>
      <c r="T156">
        <v>-16979.3</v>
      </c>
      <c r="U156">
        <v>4701.1000000000004</v>
      </c>
      <c r="V156">
        <v>16979.3</v>
      </c>
      <c r="W156">
        <v>-4701.1000000000004</v>
      </c>
      <c r="AO156"/>
      <c r="AQ156" s="36" t="str">
        <f>HYPERLINK("http://gostilizi.info/index.php/2010-09-11-23-22-52/2010-09-25-15-46-59.html")</f>
        <v>http://gostilizi.info/index.php/2010-09-11-23-22-52/2010-09-25-15-46-59.html</v>
      </c>
      <c r="AR156" s="53" t="s">
        <v>471</v>
      </c>
      <c r="AS156" s="36" t="str">
        <f>HYPERLINK("http://gostilizi.info/index.php/2014-08-21-09-32-32.html")</f>
        <v>http://gostilizi.info/index.php/2014-08-21-09-32-32.html</v>
      </c>
      <c r="AT156" s="53" t="s">
        <v>471</v>
      </c>
      <c r="AU156">
        <v>8</v>
      </c>
      <c r="AV156" s="22">
        <f t="shared" si="4"/>
        <v>30364.3</v>
      </c>
      <c r="AW156" s="22" t="e">
        <f>#REF!-('доходы '!#REF!-'доходы '!#REF!-'доходы '!#REF!)</f>
        <v>#REF!</v>
      </c>
      <c r="AX156" s="22" t="e">
        <f t="shared" si="5"/>
        <v>#REF!</v>
      </c>
      <c r="AY156" s="22" t="e">
        <f>#REF!</f>
        <v>#REF!</v>
      </c>
      <c r="AZ156">
        <v>22931.599999999999</v>
      </c>
    </row>
    <row r="157" spans="1:52" ht="26.4" x14ac:dyDescent="0.25">
      <c r="A157" t="s">
        <v>300</v>
      </c>
      <c r="B157" t="s">
        <v>301</v>
      </c>
      <c r="C157">
        <v>35296.5</v>
      </c>
      <c r="D157">
        <v>118696</v>
      </c>
      <c r="E157">
        <v>6247.1</v>
      </c>
      <c r="F157">
        <v>6164.8</v>
      </c>
      <c r="G157">
        <v>100</v>
      </c>
      <c r="H157">
        <v>2982.6</v>
      </c>
      <c r="I157" s="22">
        <v>36297.5</v>
      </c>
      <c r="J157" s="22">
        <v>33741.1</v>
      </c>
      <c r="K157" s="22">
        <v>31466.9</v>
      </c>
      <c r="L157" s="22">
        <v>28910.400000000001</v>
      </c>
      <c r="M157" s="22"/>
      <c r="N157" s="22"/>
      <c r="O157">
        <v>1558</v>
      </c>
      <c r="P157">
        <v>1472.7</v>
      </c>
      <c r="S157">
        <v>15966.6</v>
      </c>
      <c r="T157">
        <v>-1001</v>
      </c>
      <c r="U157">
        <v>84954.9</v>
      </c>
      <c r="V157">
        <v>1001</v>
      </c>
      <c r="W157">
        <v>-84954.9</v>
      </c>
      <c r="AO157"/>
      <c r="AQ157" s="47" t="s">
        <v>860</v>
      </c>
      <c r="AR157" s="53" t="s">
        <v>471</v>
      </c>
      <c r="AS157" s="36"/>
      <c r="AT157" s="53" t="s">
        <v>471</v>
      </c>
      <c r="AU157">
        <v>7</v>
      </c>
      <c r="AV157" s="22">
        <f t="shared" si="4"/>
        <v>31466.9</v>
      </c>
      <c r="AW157" s="22" t="e">
        <f>#REF!-('доходы '!#REF!-'доходы '!#REF!-'доходы '!#REF!)</f>
        <v>#REF!</v>
      </c>
      <c r="AX157" s="22" t="e">
        <f t="shared" si="5"/>
        <v>#REF!</v>
      </c>
      <c r="AY157" s="22" t="e">
        <f>#REF!</f>
        <v>#REF!</v>
      </c>
      <c r="AZ157">
        <v>85955.9</v>
      </c>
    </row>
    <row r="158" spans="1:52" ht="26.4" x14ac:dyDescent="0.25">
      <c r="A158" t="s">
        <v>302</v>
      </c>
      <c r="B158" t="s">
        <v>303</v>
      </c>
      <c r="C158">
        <v>15084.5</v>
      </c>
      <c r="D158">
        <v>12441.5</v>
      </c>
      <c r="E158">
        <v>5034</v>
      </c>
      <c r="F158">
        <v>2820.2</v>
      </c>
      <c r="G158">
        <v>106</v>
      </c>
      <c r="H158">
        <v>2170.5</v>
      </c>
      <c r="I158" s="22">
        <v>15170.5</v>
      </c>
      <c r="J158" s="22">
        <v>10953.3</v>
      </c>
      <c r="K158" s="22">
        <v>13289.7</v>
      </c>
      <c r="L158" s="22">
        <v>9940.1</v>
      </c>
      <c r="M158" s="22"/>
      <c r="N158" s="22"/>
      <c r="O158">
        <v>2028</v>
      </c>
      <c r="P158">
        <v>184.7</v>
      </c>
      <c r="S158">
        <v>6053.5</v>
      </c>
      <c r="T158">
        <v>-86</v>
      </c>
      <c r="U158">
        <v>1488.1</v>
      </c>
      <c r="V158">
        <v>86</v>
      </c>
      <c r="W158">
        <v>-1488.1</v>
      </c>
      <c r="AO158"/>
      <c r="AQ158" s="32" t="s">
        <v>861</v>
      </c>
      <c r="AR158" s="91" t="s">
        <v>471</v>
      </c>
      <c r="AS158" s="32"/>
      <c r="AT158" s="91" t="s">
        <v>471</v>
      </c>
      <c r="AU158">
        <v>7</v>
      </c>
      <c r="AV158" s="22">
        <f t="shared" si="4"/>
        <v>13289.7</v>
      </c>
      <c r="AW158" s="22" t="e">
        <f>#REF!-('доходы '!#REF!-'доходы '!#REF!-'доходы '!#REF!)</f>
        <v>#REF!</v>
      </c>
      <c r="AX158" s="22" t="e">
        <f t="shared" si="5"/>
        <v>#REF!</v>
      </c>
      <c r="AY158" s="22" t="e">
        <f>#REF!</f>
        <v>#REF!</v>
      </c>
      <c r="AZ158">
        <v>3655.8</v>
      </c>
    </row>
    <row r="159" spans="1:52" ht="26.4" x14ac:dyDescent="0.25">
      <c r="A159" t="s">
        <v>304</v>
      </c>
      <c r="B159" t="s">
        <v>305</v>
      </c>
      <c r="C159">
        <v>20021.2</v>
      </c>
      <c r="D159">
        <v>19078</v>
      </c>
      <c r="E159">
        <v>1839.1</v>
      </c>
      <c r="F159">
        <v>2019.7</v>
      </c>
      <c r="G159">
        <v>100</v>
      </c>
      <c r="H159">
        <v>2017.3</v>
      </c>
      <c r="I159" s="22">
        <v>21374.7</v>
      </c>
      <c r="J159" s="22">
        <v>20223.2</v>
      </c>
      <c r="K159" s="22">
        <v>19535.599999999999</v>
      </c>
      <c r="L159" s="22">
        <v>18390.5</v>
      </c>
      <c r="M159" s="22"/>
      <c r="N159" s="22"/>
      <c r="O159">
        <v>757.5</v>
      </c>
      <c r="P159">
        <v>752</v>
      </c>
      <c r="S159">
        <v>12616</v>
      </c>
      <c r="T159">
        <v>-1353.5</v>
      </c>
      <c r="U159">
        <v>-1145.2</v>
      </c>
      <c r="V159">
        <v>1353.5</v>
      </c>
      <c r="W159">
        <v>1145.2</v>
      </c>
      <c r="AO159"/>
      <c r="AQ159" s="36" t="s">
        <v>862</v>
      </c>
      <c r="AR159" s="53" t="s">
        <v>471</v>
      </c>
      <c r="AS159" s="36" t="s">
        <v>863</v>
      </c>
      <c r="AT159" s="53" t="s">
        <v>471</v>
      </c>
      <c r="AU159">
        <v>10</v>
      </c>
      <c r="AV159" s="22">
        <f t="shared" si="4"/>
        <v>19535.599999999999</v>
      </c>
      <c r="AW159" s="22" t="e">
        <f>#REF!-('доходы '!#REF!-'доходы '!#REF!-'доходы '!#REF!)</f>
        <v>#REF!</v>
      </c>
      <c r="AX159" s="22" t="e">
        <f t="shared" si="5"/>
        <v>#REF!</v>
      </c>
      <c r="AY159" s="22" t="e">
        <f>#REF!</f>
        <v>#REF!</v>
      </c>
      <c r="AZ159">
        <v>207.3</v>
      </c>
    </row>
    <row r="160" spans="1:52" ht="26.4" x14ac:dyDescent="0.25">
      <c r="A160" t="s">
        <v>306</v>
      </c>
      <c r="B160" t="s">
        <v>307</v>
      </c>
      <c r="C160">
        <v>60485.8</v>
      </c>
      <c r="D160">
        <v>47344.3</v>
      </c>
      <c r="E160">
        <v>35460.6</v>
      </c>
      <c r="F160">
        <v>17423.900000000001</v>
      </c>
      <c r="G160">
        <v>235.3</v>
      </c>
      <c r="H160">
        <v>3941.2</v>
      </c>
      <c r="I160" s="22">
        <v>76890.8</v>
      </c>
      <c r="J160" s="22">
        <v>50916.5</v>
      </c>
      <c r="K160" s="22">
        <v>56511.7</v>
      </c>
      <c r="L160" s="22">
        <v>31434</v>
      </c>
      <c r="M160" s="22"/>
      <c r="N160" s="22"/>
      <c r="O160">
        <v>2424.5</v>
      </c>
      <c r="P160">
        <v>2243.9</v>
      </c>
      <c r="S160">
        <v>15628.4</v>
      </c>
      <c r="T160">
        <v>-16404.900000000001</v>
      </c>
      <c r="U160">
        <v>-3572.1</v>
      </c>
      <c r="V160">
        <v>16404.900000000001</v>
      </c>
      <c r="W160">
        <v>3572.1</v>
      </c>
      <c r="AO160"/>
      <c r="AQ160" s="36" t="s">
        <v>864</v>
      </c>
      <c r="AR160" s="53" t="s">
        <v>471</v>
      </c>
      <c r="AS160" s="53" t="s">
        <v>471</v>
      </c>
      <c r="AT160" s="53" t="s">
        <v>471</v>
      </c>
      <c r="AU160">
        <v>12</v>
      </c>
      <c r="AV160" s="22">
        <f t="shared" si="4"/>
        <v>56511.7</v>
      </c>
      <c r="AW160" s="22" t="e">
        <f>#REF!-('доходы '!#REF!-'доходы '!#REF!-'доходы '!#REF!)</f>
        <v>#REF!</v>
      </c>
      <c r="AX160" s="22" t="e">
        <f t="shared" si="5"/>
        <v>#REF!</v>
      </c>
      <c r="AY160" s="22" t="e">
        <f>#REF!</f>
        <v>#REF!</v>
      </c>
      <c r="AZ160">
        <v>20865.400000000001</v>
      </c>
    </row>
    <row r="161" spans="1:52" ht="26.4" x14ac:dyDescent="0.25">
      <c r="A161" t="s">
        <v>308</v>
      </c>
      <c r="B161" t="s">
        <v>309</v>
      </c>
      <c r="C161">
        <v>21898.9</v>
      </c>
      <c r="D161">
        <v>25336.5</v>
      </c>
      <c r="E161">
        <v>4423.5</v>
      </c>
      <c r="F161">
        <v>4423.5</v>
      </c>
      <c r="G161">
        <v>150</v>
      </c>
      <c r="H161">
        <v>3951.7</v>
      </c>
      <c r="I161" s="22">
        <v>27680</v>
      </c>
      <c r="J161" s="22">
        <v>23380</v>
      </c>
      <c r="K161" s="22">
        <v>22478.7</v>
      </c>
      <c r="L161" s="22">
        <v>18178.599999999999</v>
      </c>
      <c r="M161" s="22"/>
      <c r="N161" s="22"/>
      <c r="O161">
        <v>100</v>
      </c>
      <c r="P161">
        <v>80.8</v>
      </c>
      <c r="S161">
        <v>11660.8</v>
      </c>
      <c r="T161">
        <v>-5781.2</v>
      </c>
      <c r="U161">
        <v>1956.6</v>
      </c>
      <c r="V161">
        <v>5781.2</v>
      </c>
      <c r="W161">
        <v>-1956.6</v>
      </c>
      <c r="AO161"/>
      <c r="AQ161" s="36" t="s">
        <v>865</v>
      </c>
      <c r="AR161" s="53" t="s">
        <v>471</v>
      </c>
      <c r="AS161" s="36"/>
      <c r="AT161" s="53" t="s">
        <v>471</v>
      </c>
      <c r="AU161">
        <v>6</v>
      </c>
      <c r="AV161" s="22">
        <f t="shared" si="4"/>
        <v>22478.7</v>
      </c>
      <c r="AW161" s="22" t="e">
        <f>#REF!-('доходы '!#REF!-'доходы '!#REF!-'доходы '!#REF!)</f>
        <v>#REF!</v>
      </c>
      <c r="AX161" s="22" t="e">
        <f t="shared" si="5"/>
        <v>#REF!</v>
      </c>
      <c r="AY161" s="22" t="e">
        <f>#REF!</f>
        <v>#REF!</v>
      </c>
      <c r="AZ161">
        <v>7789.8</v>
      </c>
    </row>
    <row r="162" spans="1:52" ht="52.8" x14ac:dyDescent="0.25">
      <c r="A162" t="s">
        <v>310</v>
      </c>
      <c r="B162" t="s">
        <v>311</v>
      </c>
      <c r="C162">
        <v>66082.600000000006</v>
      </c>
      <c r="D162">
        <v>80888.3</v>
      </c>
      <c r="E162">
        <v>19875.8</v>
      </c>
      <c r="F162">
        <v>19837.8</v>
      </c>
      <c r="G162">
        <v>849.3</v>
      </c>
      <c r="H162">
        <v>3850.3</v>
      </c>
      <c r="I162" s="22">
        <v>115647.1</v>
      </c>
      <c r="J162" s="22">
        <v>96143.5</v>
      </c>
      <c r="K162" s="22">
        <v>67647</v>
      </c>
      <c r="L162" s="22">
        <v>55051.9</v>
      </c>
      <c r="M162" s="22"/>
      <c r="N162" s="22"/>
      <c r="O162">
        <v>70175.100000000006</v>
      </c>
      <c r="P162">
        <v>57262.400000000001</v>
      </c>
      <c r="S162">
        <v>27890.2</v>
      </c>
      <c r="T162">
        <v>-49564.5</v>
      </c>
      <c r="U162">
        <v>-15255.1</v>
      </c>
      <c r="V162">
        <v>49564.5</v>
      </c>
      <c r="W162">
        <v>15255.1</v>
      </c>
      <c r="AO162"/>
      <c r="AQ162" s="36" t="s">
        <v>866</v>
      </c>
      <c r="AR162" s="92" t="s">
        <v>471</v>
      </c>
      <c r="AS162" s="36"/>
      <c r="AT162" s="36"/>
      <c r="AU162">
        <v>12</v>
      </c>
      <c r="AV162" s="22">
        <f t="shared" si="4"/>
        <v>67647</v>
      </c>
      <c r="AW162" s="22" t="e">
        <f>#REF!-('доходы '!#REF!-'доходы '!#REF!-'доходы '!#REF!)</f>
        <v>#REF!</v>
      </c>
      <c r="AX162" s="22" t="e">
        <f t="shared" si="5"/>
        <v>#REF!</v>
      </c>
      <c r="AY162" s="22" t="e">
        <f>#REF!</f>
        <v>#REF!</v>
      </c>
      <c r="AZ162">
        <v>46857.399999999994</v>
      </c>
    </row>
    <row r="163" spans="1:52" x14ac:dyDescent="0.25">
      <c r="A163" t="s">
        <v>312</v>
      </c>
      <c r="B163" t="s">
        <v>313</v>
      </c>
      <c r="C163">
        <v>33663.1</v>
      </c>
      <c r="D163">
        <v>31966.400000000001</v>
      </c>
      <c r="E163">
        <v>22278.400000000001</v>
      </c>
      <c r="F163">
        <v>20469.599999999999</v>
      </c>
      <c r="G163">
        <v>1500</v>
      </c>
      <c r="H163">
        <v>8609.7999999999993</v>
      </c>
      <c r="I163" s="22">
        <v>34946</v>
      </c>
      <c r="J163" s="22">
        <v>18784.3</v>
      </c>
      <c r="K163" s="22">
        <v>14471.1</v>
      </c>
      <c r="L163" s="22">
        <v>13715.4</v>
      </c>
      <c r="M163" s="22"/>
      <c r="N163" s="22"/>
      <c r="O163">
        <v>14434</v>
      </c>
      <c r="P163">
        <v>587.70000000000005</v>
      </c>
      <c r="S163">
        <v>9091.7000000000007</v>
      </c>
      <c r="T163">
        <v>-1282.8</v>
      </c>
      <c r="U163">
        <v>13182</v>
      </c>
      <c r="V163">
        <v>1282.8</v>
      </c>
      <c r="W163">
        <v>-13182</v>
      </c>
      <c r="AO163"/>
      <c r="AQ163" s="93"/>
      <c r="AR163" s="94" t="s">
        <v>471</v>
      </c>
      <c r="AS163" s="93"/>
      <c r="AT163" s="94" t="s">
        <v>471</v>
      </c>
      <c r="AU163">
        <v>4</v>
      </c>
      <c r="AV163" s="22">
        <f t="shared" si="4"/>
        <v>14471.1</v>
      </c>
      <c r="AW163" s="22" t="e">
        <f>#REF!-('доходы '!#REF!-'доходы '!#REF!-'доходы '!#REF!)</f>
        <v>#REF!</v>
      </c>
      <c r="AX163" s="22" t="e">
        <f t="shared" si="5"/>
        <v>#REF!</v>
      </c>
      <c r="AY163" s="22" t="e">
        <f>#REF!</f>
        <v>#REF!</v>
      </c>
      <c r="AZ163">
        <v>12845.7</v>
      </c>
    </row>
    <row r="164" spans="1:52" ht="52.8" x14ac:dyDescent="0.25">
      <c r="A164" t="s">
        <v>314</v>
      </c>
      <c r="B164" t="s">
        <v>315</v>
      </c>
      <c r="C164">
        <v>24843.7</v>
      </c>
      <c r="D164">
        <v>35461.599999999999</v>
      </c>
      <c r="E164">
        <v>7587.7</v>
      </c>
      <c r="F164">
        <v>7574.9</v>
      </c>
      <c r="H164">
        <v>4642.3999999999996</v>
      </c>
      <c r="I164" s="22">
        <v>39282.199999999997</v>
      </c>
      <c r="J164" s="22">
        <v>32009.9</v>
      </c>
      <c r="K164" s="22">
        <v>24725.200000000001</v>
      </c>
      <c r="L164" s="22">
        <v>20343.2</v>
      </c>
      <c r="M164" s="22"/>
      <c r="N164" s="22"/>
      <c r="O164">
        <v>16725</v>
      </c>
      <c r="P164">
        <v>13562.2</v>
      </c>
      <c r="S164">
        <v>9597.6</v>
      </c>
      <c r="T164">
        <v>-14438.5</v>
      </c>
      <c r="U164">
        <v>3451.8</v>
      </c>
      <c r="V164">
        <v>14438.5</v>
      </c>
      <c r="W164">
        <v>-3451.8</v>
      </c>
      <c r="AO164"/>
      <c r="AQ164" s="95" t="s">
        <v>867</v>
      </c>
      <c r="AR164" s="95"/>
      <c r="AS164" s="95" t="s">
        <v>868</v>
      </c>
      <c r="AT164" s="95"/>
      <c r="AU164">
        <v>10</v>
      </c>
      <c r="AV164" s="22">
        <f t="shared" si="4"/>
        <v>24725.200000000001</v>
      </c>
      <c r="AW164" s="22" t="e">
        <f>#REF!-('доходы '!#REF!-'доходы '!#REF!-'доходы '!#REF!)</f>
        <v>#REF!</v>
      </c>
      <c r="AX164" s="22" t="e">
        <f t="shared" si="5"/>
        <v>#REF!</v>
      </c>
      <c r="AY164" s="22" t="e">
        <f>#REF!</f>
        <v>#REF!</v>
      </c>
      <c r="AZ164">
        <v>15208.7</v>
      </c>
    </row>
    <row r="165" spans="1:52" ht="39.6" x14ac:dyDescent="0.25">
      <c r="A165" t="s">
        <v>316</v>
      </c>
      <c r="B165" t="s">
        <v>317</v>
      </c>
      <c r="C165">
        <v>46379</v>
      </c>
      <c r="D165">
        <v>57916.5</v>
      </c>
      <c r="E165">
        <v>22455.200000000001</v>
      </c>
      <c r="F165">
        <v>21681</v>
      </c>
      <c r="G165">
        <v>499.6</v>
      </c>
      <c r="H165">
        <v>5289.7</v>
      </c>
      <c r="I165" s="22">
        <v>55315.199999999997</v>
      </c>
      <c r="J165" s="22">
        <v>46063.5</v>
      </c>
      <c r="K165" s="22">
        <v>28162.400000000001</v>
      </c>
      <c r="L165" s="22">
        <v>18912.099999999999</v>
      </c>
      <c r="M165" s="22"/>
      <c r="N165" s="22"/>
      <c r="O165">
        <v>29299.200000000001</v>
      </c>
      <c r="P165">
        <v>27342.2</v>
      </c>
      <c r="S165">
        <v>11303.7</v>
      </c>
      <c r="T165">
        <v>-8936.2000000000007</v>
      </c>
      <c r="U165">
        <v>11853</v>
      </c>
      <c r="V165">
        <v>8936.2000000000007</v>
      </c>
      <c r="W165">
        <v>-11853</v>
      </c>
      <c r="AO165"/>
      <c r="AQ165" s="96" t="s">
        <v>869</v>
      </c>
      <c r="AR165" s="42" t="s">
        <v>471</v>
      </c>
      <c r="AS165" s="49" t="s">
        <v>870</v>
      </c>
      <c r="AT165" s="48" t="s">
        <v>471</v>
      </c>
      <c r="AU165">
        <v>7</v>
      </c>
      <c r="AV165" s="22">
        <f t="shared" si="4"/>
        <v>28162.400000000001</v>
      </c>
      <c r="AW165" s="22" t="e">
        <f>#REF!-('доходы '!#REF!-'доходы '!#REF!-'доходы '!#REF!)</f>
        <v>#REF!</v>
      </c>
      <c r="AX165" s="22" t="e">
        <f t="shared" si="5"/>
        <v>#REF!</v>
      </c>
      <c r="AY165" s="22" t="e">
        <f>#REF!</f>
        <v>#REF!</v>
      </c>
      <c r="AZ165">
        <v>37421.299999999996</v>
      </c>
    </row>
    <row r="166" spans="1:52" ht="52.8" x14ac:dyDescent="0.25">
      <c r="A166" t="s">
        <v>318</v>
      </c>
      <c r="B166" t="s">
        <v>319</v>
      </c>
      <c r="C166">
        <v>28269.1</v>
      </c>
      <c r="D166">
        <v>28850.3</v>
      </c>
      <c r="E166">
        <v>16666.3</v>
      </c>
      <c r="F166">
        <v>16662.900000000001</v>
      </c>
      <c r="G166">
        <v>552.79999999999995</v>
      </c>
      <c r="H166">
        <v>2172.1999999999998</v>
      </c>
      <c r="I166" s="22">
        <v>36397</v>
      </c>
      <c r="J166" s="22">
        <v>28485.3</v>
      </c>
      <c r="K166" s="22">
        <v>32357.9</v>
      </c>
      <c r="L166" s="22">
        <v>24476.799999999999</v>
      </c>
      <c r="M166" s="22"/>
      <c r="N166" s="22"/>
      <c r="O166">
        <v>809.5</v>
      </c>
      <c r="P166">
        <v>499.4</v>
      </c>
      <c r="S166">
        <v>14007.9</v>
      </c>
      <c r="T166">
        <v>-8127.9</v>
      </c>
      <c r="U166">
        <v>365</v>
      </c>
      <c r="V166">
        <v>8127.9</v>
      </c>
      <c r="W166">
        <v>-365</v>
      </c>
      <c r="AO166"/>
      <c r="AQ166" s="36" t="s">
        <v>871</v>
      </c>
      <c r="AR166" s="53" t="s">
        <v>471</v>
      </c>
      <c r="AS166" s="36" t="s">
        <v>872</v>
      </c>
      <c r="AT166" s="36"/>
      <c r="AU166">
        <v>6</v>
      </c>
      <c r="AV166" s="22">
        <f t="shared" si="4"/>
        <v>32357.9</v>
      </c>
      <c r="AW166" s="22" t="e">
        <f>#REF!-('доходы '!#REF!-'доходы '!#REF!-'доходы '!#REF!)</f>
        <v>#REF!</v>
      </c>
      <c r="AX166" s="22" t="e">
        <f t="shared" si="5"/>
        <v>#REF!</v>
      </c>
      <c r="AY166" s="22" t="e">
        <f>#REF!</f>
        <v>#REF!</v>
      </c>
      <c r="AZ166">
        <v>8462.2999999999993</v>
      </c>
    </row>
    <row r="167" spans="1:52" ht="26.4" x14ac:dyDescent="0.25">
      <c r="A167" t="s">
        <v>320</v>
      </c>
      <c r="B167" t="s">
        <v>289</v>
      </c>
      <c r="C167">
        <v>1432773.2</v>
      </c>
      <c r="D167">
        <v>1403563.4</v>
      </c>
      <c r="E167">
        <v>899127.3</v>
      </c>
      <c r="F167">
        <v>815319.3</v>
      </c>
      <c r="H167">
        <v>3389.2</v>
      </c>
      <c r="I167" s="22">
        <v>1543413.8</v>
      </c>
      <c r="J167" s="22">
        <v>1473238.9</v>
      </c>
      <c r="K167" s="22">
        <v>627203.6</v>
      </c>
      <c r="L167" s="22">
        <v>600274.1</v>
      </c>
      <c r="M167" s="22"/>
      <c r="N167" s="22"/>
      <c r="O167">
        <v>53568.9</v>
      </c>
      <c r="P167">
        <v>17867.5</v>
      </c>
      <c r="S167">
        <v>398231.6</v>
      </c>
      <c r="T167">
        <v>-111640.6</v>
      </c>
      <c r="U167">
        <v>-69675.5</v>
      </c>
      <c r="V167">
        <v>111640.6</v>
      </c>
      <c r="W167">
        <v>69675.5</v>
      </c>
      <c r="AO167"/>
      <c r="AQ167" s="38"/>
      <c r="AR167" s="39" t="s">
        <v>471</v>
      </c>
      <c r="AS167" s="38" t="s">
        <v>873</v>
      </c>
      <c r="AT167" s="58"/>
      <c r="AU167">
        <v>10</v>
      </c>
      <c r="AV167" s="22">
        <f t="shared" si="4"/>
        <v>627203.6</v>
      </c>
      <c r="AW167" s="22" t="e">
        <f>#REF!-('доходы '!#REF!-'доходы '!#REF!-'доходы '!#REF!)</f>
        <v>#REF!</v>
      </c>
      <c r="AX167" s="22" t="e">
        <f t="shared" si="5"/>
        <v>#REF!</v>
      </c>
      <c r="AY167" s="22" t="e">
        <f>#REF!</f>
        <v>#REF!</v>
      </c>
      <c r="AZ167">
        <v>128511.19999999998</v>
      </c>
    </row>
    <row r="168" spans="1:52" x14ac:dyDescent="0.25">
      <c r="A168" t="s">
        <v>321</v>
      </c>
      <c r="B168" s="23" t="s">
        <v>322</v>
      </c>
      <c r="I168" s="22"/>
      <c r="J168" s="22"/>
      <c r="K168" s="22"/>
      <c r="L168" s="22"/>
      <c r="M168" s="22"/>
      <c r="N168" s="22"/>
      <c r="AO168"/>
      <c r="AV168" s="22">
        <f t="shared" si="4"/>
        <v>0</v>
      </c>
      <c r="AW168" s="22" t="e">
        <f>#REF!-('доходы '!#REF!-'доходы '!#REF!-'доходы '!#REF!)</f>
        <v>#REF!</v>
      </c>
      <c r="AX168" s="22" t="e">
        <f t="shared" si="5"/>
        <v>#REF!</v>
      </c>
      <c r="AY168" s="22" t="e">
        <f>#REF!</f>
        <v>#REF!</v>
      </c>
    </row>
    <row r="169" spans="1:52" ht="26.4" x14ac:dyDescent="0.25">
      <c r="A169" t="s">
        <v>323</v>
      </c>
      <c r="B169" t="s">
        <v>324</v>
      </c>
      <c r="C169">
        <v>12930.6</v>
      </c>
      <c r="D169">
        <v>13443.9</v>
      </c>
      <c r="E169">
        <v>8463.2999999999993</v>
      </c>
      <c r="F169">
        <v>8455.9</v>
      </c>
      <c r="H169">
        <v>1275.3</v>
      </c>
      <c r="I169" s="22">
        <v>14655.9</v>
      </c>
      <c r="J169" s="22">
        <v>13596.3</v>
      </c>
      <c r="K169" s="22">
        <v>9931.6</v>
      </c>
      <c r="L169" s="22">
        <v>8881.4</v>
      </c>
      <c r="M169" s="22">
        <v>10680.2</v>
      </c>
      <c r="N169" s="22">
        <v>9948.2999999999993</v>
      </c>
      <c r="O169">
        <v>414</v>
      </c>
      <c r="P169">
        <v>414</v>
      </c>
      <c r="S169">
        <v>5264.8</v>
      </c>
      <c r="T169">
        <v>-1725.3</v>
      </c>
      <c r="U169">
        <v>-152.4</v>
      </c>
      <c r="V169">
        <v>1725.3</v>
      </c>
      <c r="W169">
        <v>152.4</v>
      </c>
      <c r="X169">
        <v>0</v>
      </c>
      <c r="Y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 s="54" t="s">
        <v>777</v>
      </c>
      <c r="AR169" s="54" t="s">
        <v>778</v>
      </c>
      <c r="AS169" s="54"/>
      <c r="AT169" s="54" t="s">
        <v>779</v>
      </c>
      <c r="AU169">
        <v>11</v>
      </c>
      <c r="AV169" s="22">
        <f t="shared" si="4"/>
        <v>9931.6</v>
      </c>
      <c r="AW169" s="22" t="e">
        <f>#REF!-('доходы '!#REF!-'доходы '!#REF!-'доходы '!#REF!)</f>
        <v>#REF!</v>
      </c>
      <c r="AX169" s="22" t="e">
        <f t="shared" si="5"/>
        <v>#REF!</v>
      </c>
      <c r="AY169" s="22" t="e">
        <f>#REF!</f>
        <v>#REF!</v>
      </c>
      <c r="AZ169">
        <v>1097.5999999999999</v>
      </c>
    </row>
    <row r="170" spans="1:52" ht="118.8" x14ac:dyDescent="0.25">
      <c r="A170" t="s">
        <v>325</v>
      </c>
      <c r="B170" t="s">
        <v>326</v>
      </c>
      <c r="C170">
        <v>43836.2</v>
      </c>
      <c r="D170">
        <v>43360</v>
      </c>
      <c r="E170">
        <v>39907.599999999999</v>
      </c>
      <c r="F170">
        <v>39909.9</v>
      </c>
      <c r="H170">
        <v>1640</v>
      </c>
      <c r="I170" s="22">
        <v>44072.1</v>
      </c>
      <c r="J170" s="22">
        <v>42644.1</v>
      </c>
      <c r="K170" s="22">
        <v>8351</v>
      </c>
      <c r="L170" s="22">
        <v>7283.4</v>
      </c>
      <c r="M170" s="22">
        <v>38021.4</v>
      </c>
      <c r="N170" s="22">
        <v>36594</v>
      </c>
      <c r="O170">
        <v>5375.9</v>
      </c>
      <c r="P170">
        <v>4975.8</v>
      </c>
      <c r="S170">
        <v>4504.6000000000004</v>
      </c>
      <c r="T170">
        <v>-235.9</v>
      </c>
      <c r="U170">
        <v>715.9</v>
      </c>
      <c r="V170">
        <v>235.9</v>
      </c>
      <c r="W170">
        <v>-715.9</v>
      </c>
      <c r="X170">
        <v>0</v>
      </c>
      <c r="Y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 s="81" t="s">
        <v>780</v>
      </c>
      <c r="AR170" s="81" t="s">
        <v>781</v>
      </c>
      <c r="AS170" s="81" t="s">
        <v>782</v>
      </c>
      <c r="AT170" s="81" t="s">
        <v>783</v>
      </c>
      <c r="AU170">
        <v>11</v>
      </c>
      <c r="AV170" s="22">
        <f t="shared" si="4"/>
        <v>8351</v>
      </c>
      <c r="AW170" s="22" t="e">
        <f>#REF!-('доходы '!#REF!-'доходы '!#REF!-'доходы '!#REF!)</f>
        <v>#REF!</v>
      </c>
      <c r="AX170" s="22" t="e">
        <f t="shared" si="5"/>
        <v>#REF!</v>
      </c>
      <c r="AY170" s="22" t="e">
        <f>#REF!</f>
        <v>#REF!</v>
      </c>
      <c r="AZ170">
        <v>610.90000000000009</v>
      </c>
    </row>
    <row r="171" spans="1:52" ht="39.6" x14ac:dyDescent="0.25">
      <c r="A171" t="s">
        <v>327</v>
      </c>
      <c r="B171" t="s">
        <v>328</v>
      </c>
      <c r="C171">
        <v>131370.9</v>
      </c>
      <c r="D171">
        <v>88417.3</v>
      </c>
      <c r="E171">
        <v>121584.3</v>
      </c>
      <c r="F171">
        <v>78309</v>
      </c>
      <c r="H171">
        <v>3552.1</v>
      </c>
      <c r="I171" s="22">
        <v>139535</v>
      </c>
      <c r="J171" s="22">
        <v>98414.9</v>
      </c>
      <c r="K171" s="22">
        <v>17899.400000000001</v>
      </c>
      <c r="L171" s="22">
        <v>17458.3</v>
      </c>
      <c r="M171" s="22">
        <v>111030.39999999999</v>
      </c>
      <c r="N171" s="22">
        <v>69925.3</v>
      </c>
      <c r="O171">
        <v>112868.1</v>
      </c>
      <c r="P171">
        <v>72061.8</v>
      </c>
      <c r="S171">
        <v>10086.299999999999</v>
      </c>
      <c r="T171">
        <v>-8164.1</v>
      </c>
      <c r="U171">
        <v>-9997.6</v>
      </c>
      <c r="V171">
        <v>8164.1</v>
      </c>
      <c r="W171">
        <v>9997.6</v>
      </c>
      <c r="X171">
        <v>0</v>
      </c>
      <c r="Y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 s="54" t="s">
        <v>784</v>
      </c>
      <c r="AR171" s="54" t="s">
        <v>784</v>
      </c>
      <c r="AS171" s="54" t="s">
        <v>785</v>
      </c>
      <c r="AT171" s="54" t="s">
        <v>784</v>
      </c>
      <c r="AU171">
        <v>8</v>
      </c>
      <c r="AV171" s="22">
        <f t="shared" si="4"/>
        <v>17899.400000000001</v>
      </c>
      <c r="AW171" s="22" t="e">
        <f>#REF!-('доходы '!#REF!-'доходы '!#REF!-'доходы '!#REF!)</f>
        <v>#REF!</v>
      </c>
      <c r="AX171" s="22" t="e">
        <f t="shared" si="5"/>
        <v>#REF!</v>
      </c>
      <c r="AY171" s="22" t="e">
        <f>#REF!</f>
        <v>#REF!</v>
      </c>
      <c r="AZ171">
        <v>648.70000000000005</v>
      </c>
    </row>
    <row r="172" spans="1:52" ht="52.8" x14ac:dyDescent="0.25">
      <c r="A172" t="s">
        <v>329</v>
      </c>
      <c r="B172" t="s">
        <v>330</v>
      </c>
      <c r="C172">
        <v>40630.699999999997</v>
      </c>
      <c r="D172">
        <v>40151.699999999997</v>
      </c>
      <c r="E172">
        <v>21472.5</v>
      </c>
      <c r="F172">
        <v>21394.799999999999</v>
      </c>
      <c r="H172">
        <v>6692.7</v>
      </c>
      <c r="I172" s="22">
        <v>44782.9</v>
      </c>
      <c r="J172" s="22">
        <v>35793.9</v>
      </c>
      <c r="K172" s="22">
        <v>26847.1</v>
      </c>
      <c r="L172" s="22">
        <v>25264.9</v>
      </c>
      <c r="M172" s="22">
        <v>34853.1</v>
      </c>
      <c r="N172" s="22">
        <v>26010.799999999999</v>
      </c>
      <c r="O172">
        <v>1216.9000000000001</v>
      </c>
      <c r="P172">
        <v>1216.9000000000001</v>
      </c>
      <c r="Q172">
        <v>97</v>
      </c>
      <c r="R172">
        <v>88.9</v>
      </c>
      <c r="S172">
        <v>18735.7</v>
      </c>
      <c r="T172">
        <v>-4152.2</v>
      </c>
      <c r="U172">
        <v>4357.8</v>
      </c>
      <c r="V172">
        <v>5437.9</v>
      </c>
      <c r="W172">
        <v>-3072.1</v>
      </c>
      <c r="X172">
        <v>0</v>
      </c>
      <c r="Y172">
        <v>0</v>
      </c>
      <c r="Z172">
        <v>-1285.7</v>
      </c>
      <c r="AA172">
        <v>-1285.7</v>
      </c>
      <c r="AD172">
        <v>9000</v>
      </c>
      <c r="AE172">
        <v>9000</v>
      </c>
      <c r="AF172">
        <v>7714.3</v>
      </c>
      <c r="AG172">
        <v>7714.3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 s="54" t="s">
        <v>786</v>
      </c>
      <c r="AR172" s="54"/>
      <c r="AS172" s="54" t="s">
        <v>787</v>
      </c>
      <c r="AT172" s="54"/>
      <c r="AU172">
        <v>8</v>
      </c>
      <c r="AV172" s="22">
        <f t="shared" si="4"/>
        <v>26847.1</v>
      </c>
      <c r="AW172" s="22" t="e">
        <f>#REF!-('доходы '!#REF!-'доходы '!#REF!-'доходы '!#REF!)</f>
        <v>#REF!</v>
      </c>
      <c r="AX172" s="22" t="e">
        <f t="shared" si="5"/>
        <v>#REF!</v>
      </c>
      <c r="AY172" s="22" t="e">
        <f>#REF!</f>
        <v>#REF!</v>
      </c>
      <c r="AZ172">
        <v>423.39999999999964</v>
      </c>
    </row>
    <row r="173" spans="1:52" ht="39.6" x14ac:dyDescent="0.25">
      <c r="A173" t="s">
        <v>331</v>
      </c>
      <c r="B173" t="s">
        <v>332</v>
      </c>
      <c r="C173">
        <v>434960.6</v>
      </c>
      <c r="D173">
        <v>368821.2</v>
      </c>
      <c r="E173">
        <v>179087.8</v>
      </c>
      <c r="F173">
        <v>160652.79999999999</v>
      </c>
      <c r="H173">
        <v>26080.799999999999</v>
      </c>
      <c r="I173" s="22">
        <v>477847.7</v>
      </c>
      <c r="J173" s="22">
        <v>343098.1</v>
      </c>
      <c r="K173" s="22">
        <v>264327.59999999998</v>
      </c>
      <c r="L173" s="22">
        <v>207283</v>
      </c>
      <c r="M173" s="22">
        <v>281249.3</v>
      </c>
      <c r="N173" s="22">
        <v>188941.3</v>
      </c>
      <c r="O173">
        <v>183979.6</v>
      </c>
      <c r="P173">
        <v>117013.8</v>
      </c>
      <c r="Q173">
        <v>484.6</v>
      </c>
      <c r="R173">
        <v>480.1</v>
      </c>
      <c r="S173">
        <v>152114.79999999999</v>
      </c>
      <c r="T173">
        <v>-42887.1</v>
      </c>
      <c r="U173">
        <v>25723.1</v>
      </c>
      <c r="V173">
        <v>53325.3</v>
      </c>
      <c r="W173">
        <v>-15285</v>
      </c>
      <c r="X173">
        <v>0</v>
      </c>
      <c r="Y173">
        <v>0</v>
      </c>
      <c r="Z173">
        <v>-5438.1</v>
      </c>
      <c r="AA173">
        <v>-5438.1</v>
      </c>
      <c r="AD173">
        <v>43066.7</v>
      </c>
      <c r="AE173">
        <v>43066.7</v>
      </c>
      <c r="AF173">
        <v>32628.6</v>
      </c>
      <c r="AG173">
        <v>32628.6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5000</v>
      </c>
      <c r="AN173">
        <v>5000</v>
      </c>
      <c r="AO173">
        <v>0</v>
      </c>
      <c r="AP173">
        <v>0</v>
      </c>
      <c r="AQ173" s="54" t="s">
        <v>788</v>
      </c>
      <c r="AR173" s="54" t="s">
        <v>789</v>
      </c>
      <c r="AS173" s="54" t="s">
        <v>874</v>
      </c>
      <c r="AT173" s="54" t="s">
        <v>790</v>
      </c>
      <c r="AU173">
        <v>11</v>
      </c>
      <c r="AV173" s="22">
        <f t="shared" si="4"/>
        <v>264327.59999999998</v>
      </c>
      <c r="AW173" s="22" t="e">
        <f>#REF!-('доходы '!#REF!-'доходы '!#REF!-'доходы '!#REF!)</f>
        <v>#REF!</v>
      </c>
      <c r="AX173" s="22" t="e">
        <f t="shared" si="5"/>
        <v>#REF!</v>
      </c>
      <c r="AY173" s="22" t="e">
        <f>#REF!</f>
        <v>#REF!</v>
      </c>
      <c r="AZ173">
        <v>34318.199999999997</v>
      </c>
    </row>
    <row r="174" spans="1:52" x14ac:dyDescent="0.25">
      <c r="A174" t="s">
        <v>333</v>
      </c>
      <c r="B174" t="s">
        <v>334</v>
      </c>
      <c r="C174">
        <v>43272.5</v>
      </c>
      <c r="D174">
        <v>41566.199999999997</v>
      </c>
      <c r="E174">
        <v>10267.299999999999</v>
      </c>
      <c r="F174">
        <v>9600.1</v>
      </c>
      <c r="G174">
        <v>881</v>
      </c>
      <c r="H174">
        <v>9265.2000000000007</v>
      </c>
      <c r="I174" s="22">
        <v>55571.1</v>
      </c>
      <c r="J174" s="22">
        <v>53377.8</v>
      </c>
      <c r="K174" s="22">
        <v>37091.599999999999</v>
      </c>
      <c r="L174" s="22">
        <v>34925.699999999997</v>
      </c>
      <c r="M174" s="22">
        <v>45670.6</v>
      </c>
      <c r="N174" s="22">
        <v>44137.1</v>
      </c>
      <c r="O174">
        <v>2242.6</v>
      </c>
      <c r="P174">
        <v>2028.8</v>
      </c>
      <c r="S174">
        <v>19481.7</v>
      </c>
      <c r="T174">
        <v>-12298.6</v>
      </c>
      <c r="U174">
        <v>-11811.6</v>
      </c>
      <c r="V174">
        <v>12298.6</v>
      </c>
      <c r="W174">
        <v>11811.6</v>
      </c>
      <c r="X174">
        <v>0</v>
      </c>
      <c r="Y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 s="52"/>
      <c r="AR174" s="52" t="s">
        <v>791</v>
      </c>
      <c r="AS174" s="52" t="s">
        <v>792</v>
      </c>
      <c r="AT174" s="52" t="s">
        <v>791</v>
      </c>
      <c r="AU174">
        <v>11</v>
      </c>
      <c r="AV174" s="22">
        <f t="shared" si="4"/>
        <v>37091.599999999999</v>
      </c>
      <c r="AW174" s="22" t="e">
        <f>#REF!-('доходы '!#REF!-'доходы '!#REF!-'доходы '!#REF!)</f>
        <v>#REF!</v>
      </c>
      <c r="AX174" s="22" t="e">
        <f t="shared" si="5"/>
        <v>#REF!</v>
      </c>
      <c r="AY174" s="22" t="e">
        <f>#REF!</f>
        <v>#REF!</v>
      </c>
      <c r="AZ174">
        <v>3861.7</v>
      </c>
    </row>
    <row r="175" spans="1:52" ht="52.8" x14ac:dyDescent="0.25">
      <c r="A175" t="s">
        <v>335</v>
      </c>
      <c r="B175" t="s">
        <v>336</v>
      </c>
      <c r="C175">
        <v>35719.5</v>
      </c>
      <c r="D175">
        <v>35256.199999999997</v>
      </c>
      <c r="E175">
        <v>25367.4</v>
      </c>
      <c r="F175">
        <v>25369.8</v>
      </c>
      <c r="H175">
        <v>2374.9</v>
      </c>
      <c r="I175" s="22">
        <v>36195.4</v>
      </c>
      <c r="J175" s="22">
        <v>35433.599999999999</v>
      </c>
      <c r="K175" s="22">
        <v>17064.5</v>
      </c>
      <c r="L175" s="22">
        <v>16310.1</v>
      </c>
      <c r="M175" s="22">
        <v>28393.3</v>
      </c>
      <c r="N175" s="22">
        <v>27692.799999999999</v>
      </c>
      <c r="O175">
        <v>2205.9</v>
      </c>
      <c r="P175">
        <v>2205.9</v>
      </c>
      <c r="S175">
        <v>11611</v>
      </c>
      <c r="T175">
        <v>-475.9</v>
      </c>
      <c r="U175">
        <v>-177.4</v>
      </c>
      <c r="V175">
        <v>475.9</v>
      </c>
      <c r="W175">
        <v>177.4</v>
      </c>
      <c r="X175">
        <v>0</v>
      </c>
      <c r="Y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 s="54" t="s">
        <v>793</v>
      </c>
      <c r="AR175" s="54"/>
      <c r="AS175" s="54"/>
      <c r="AT175" s="54" t="s">
        <v>794</v>
      </c>
      <c r="AU175">
        <v>9</v>
      </c>
      <c r="AV175" s="22">
        <f t="shared" si="4"/>
        <v>17064.5</v>
      </c>
      <c r="AW175" s="22" t="e">
        <f>#REF!-('доходы '!#REF!-'доходы '!#REF!-'доходы '!#REF!)</f>
        <v>#REF!</v>
      </c>
      <c r="AX175" s="22" t="e">
        <f t="shared" si="5"/>
        <v>#REF!</v>
      </c>
      <c r="AY175" s="22" t="e">
        <f>#REF!</f>
        <v>#REF!</v>
      </c>
      <c r="AZ175">
        <v>366.1</v>
      </c>
    </row>
    <row r="176" spans="1:52" ht="52.8" x14ac:dyDescent="0.25">
      <c r="A176" t="s">
        <v>337</v>
      </c>
      <c r="B176" t="s">
        <v>338</v>
      </c>
      <c r="C176">
        <v>24371.200000000001</v>
      </c>
      <c r="D176">
        <v>24408.1</v>
      </c>
      <c r="E176">
        <v>14483.8</v>
      </c>
      <c r="F176">
        <v>14322.2</v>
      </c>
      <c r="G176">
        <v>177</v>
      </c>
      <c r="H176">
        <v>3805.8</v>
      </c>
      <c r="I176" s="22">
        <v>27386.2</v>
      </c>
      <c r="J176" s="22">
        <v>26720</v>
      </c>
      <c r="K176" s="22">
        <v>20119.7</v>
      </c>
      <c r="L176" s="22">
        <v>19732.2</v>
      </c>
      <c r="M176" s="22">
        <v>19771.5</v>
      </c>
      <c r="N176" s="22">
        <v>19175.5</v>
      </c>
      <c r="O176">
        <v>791.5</v>
      </c>
      <c r="P176">
        <v>791.5</v>
      </c>
      <c r="S176">
        <v>12538.8</v>
      </c>
      <c r="T176">
        <v>-3015</v>
      </c>
      <c r="U176">
        <v>-2311.9</v>
      </c>
      <c r="V176">
        <v>3015</v>
      </c>
      <c r="W176">
        <v>2311.9</v>
      </c>
      <c r="X176">
        <v>0</v>
      </c>
      <c r="Y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 s="54" t="s">
        <v>795</v>
      </c>
      <c r="AR176" s="54" t="s">
        <v>796</v>
      </c>
      <c r="AS176" s="54" t="s">
        <v>797</v>
      </c>
      <c r="AT176" s="54"/>
      <c r="AU176">
        <v>17</v>
      </c>
      <c r="AV176" s="22">
        <f t="shared" si="4"/>
        <v>20119.7</v>
      </c>
      <c r="AW176" s="22" t="e">
        <f>#REF!-('доходы '!#REF!-'доходы '!#REF!-'доходы '!#REF!)</f>
        <v>#REF!</v>
      </c>
      <c r="AX176" s="22" t="e">
        <f t="shared" si="5"/>
        <v>#REF!</v>
      </c>
      <c r="AY176" s="22" t="e">
        <f>#REF!</f>
        <v>#REF!</v>
      </c>
      <c r="AZ176">
        <v>2357.6000000000004</v>
      </c>
    </row>
    <row r="177" spans="1:52" x14ac:dyDescent="0.25">
      <c r="A177" t="s">
        <v>339</v>
      </c>
      <c r="B177" t="s">
        <v>340</v>
      </c>
      <c r="C177">
        <v>14506.5</v>
      </c>
      <c r="D177">
        <v>14580.7</v>
      </c>
      <c r="E177">
        <v>9185.7999999999993</v>
      </c>
      <c r="F177">
        <v>9163.6</v>
      </c>
      <c r="H177">
        <v>1445.5</v>
      </c>
      <c r="I177" s="22">
        <v>36752.5</v>
      </c>
      <c r="J177" s="22">
        <v>35091.199999999997</v>
      </c>
      <c r="K177" s="22">
        <v>10695.3</v>
      </c>
      <c r="L177" s="22">
        <v>9034.1</v>
      </c>
      <c r="M177" s="22">
        <v>12113.8</v>
      </c>
      <c r="N177" s="22">
        <v>10625.9</v>
      </c>
      <c r="O177">
        <v>523.20000000000005</v>
      </c>
      <c r="P177">
        <v>521.20000000000005</v>
      </c>
      <c r="S177">
        <v>5731.3</v>
      </c>
      <c r="T177">
        <v>-22246</v>
      </c>
      <c r="U177">
        <v>-20510.5</v>
      </c>
      <c r="V177">
        <v>22246</v>
      </c>
      <c r="W177">
        <v>20510.5</v>
      </c>
      <c r="X177">
        <v>0</v>
      </c>
      <c r="Y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 s="52" t="s">
        <v>798</v>
      </c>
      <c r="AR177" s="52" t="s">
        <v>799</v>
      </c>
      <c r="AS177" s="52"/>
      <c r="AT177" s="52" t="s">
        <v>800</v>
      </c>
      <c r="AU177">
        <v>4</v>
      </c>
      <c r="AV177" s="22">
        <f t="shared" si="4"/>
        <v>10695.3</v>
      </c>
      <c r="AW177" s="22" t="e">
        <f>#REF!-('доходы '!#REF!-'доходы '!#REF!-'доходы '!#REF!)</f>
        <v>#REF!</v>
      </c>
      <c r="AX177" s="22" t="e">
        <f t="shared" si="5"/>
        <v>#REF!</v>
      </c>
      <c r="AY177" s="22" t="e">
        <f>#REF!</f>
        <v>#REF!</v>
      </c>
      <c r="AZ177">
        <v>1988.7</v>
      </c>
    </row>
    <row r="178" spans="1:52" ht="26.4" x14ac:dyDescent="0.25">
      <c r="A178" t="s">
        <v>341</v>
      </c>
      <c r="B178" t="s">
        <v>342</v>
      </c>
      <c r="C178">
        <v>27565.7</v>
      </c>
      <c r="D178">
        <v>27361</v>
      </c>
      <c r="E178">
        <v>22690.3</v>
      </c>
      <c r="F178">
        <v>22671.4</v>
      </c>
      <c r="H178">
        <v>1780</v>
      </c>
      <c r="I178" s="22">
        <v>27823.5</v>
      </c>
      <c r="J178" s="22">
        <v>27818.1</v>
      </c>
      <c r="K178" s="22">
        <v>9703.1</v>
      </c>
      <c r="L178" s="22">
        <v>9697.7000000000007</v>
      </c>
      <c r="M178" s="22">
        <v>20534.3</v>
      </c>
      <c r="N178" s="22">
        <v>20532.8</v>
      </c>
      <c r="O178">
        <v>2013.3</v>
      </c>
      <c r="P178">
        <v>2013.3</v>
      </c>
      <c r="S178">
        <v>6651.8</v>
      </c>
      <c r="T178">
        <v>-257.8</v>
      </c>
      <c r="U178">
        <v>-457.1</v>
      </c>
      <c r="V178">
        <v>257.8</v>
      </c>
      <c r="W178">
        <v>457.1</v>
      </c>
      <c r="X178">
        <v>0</v>
      </c>
      <c r="Y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 s="54" t="s">
        <v>801</v>
      </c>
      <c r="AR178" s="54" t="s">
        <v>802</v>
      </c>
      <c r="AS178" s="54"/>
      <c r="AT178" s="54"/>
      <c r="AU178">
        <v>6</v>
      </c>
      <c r="AV178" s="22">
        <f t="shared" si="4"/>
        <v>9703.1</v>
      </c>
      <c r="AW178" s="22" t="e">
        <f>#REF!-('доходы '!#REF!-'доходы '!#REF!-'доходы '!#REF!)</f>
        <v>#REF!</v>
      </c>
      <c r="AX178" s="22" t="e">
        <f t="shared" si="5"/>
        <v>#REF!</v>
      </c>
      <c r="AY178" s="22" t="e">
        <f>#REF!</f>
        <v>#REF!</v>
      </c>
      <c r="AZ178">
        <v>350.09999999999997</v>
      </c>
    </row>
    <row r="179" spans="1:52" ht="26.4" x14ac:dyDescent="0.25">
      <c r="A179" t="s">
        <v>343</v>
      </c>
      <c r="B179" t="s">
        <v>344</v>
      </c>
      <c r="C179">
        <v>25784.5</v>
      </c>
      <c r="D179">
        <v>56083</v>
      </c>
      <c r="E179">
        <v>12752.5</v>
      </c>
      <c r="F179">
        <v>12752.8</v>
      </c>
      <c r="H179">
        <v>4568</v>
      </c>
      <c r="I179" s="22">
        <v>29084.5</v>
      </c>
      <c r="J179" s="22">
        <v>27812.9</v>
      </c>
      <c r="K179" s="22">
        <v>17988.5</v>
      </c>
      <c r="L179" s="22">
        <v>17163.2</v>
      </c>
      <c r="M179" s="22">
        <v>21355.8</v>
      </c>
      <c r="N179" s="22">
        <v>20221.5</v>
      </c>
      <c r="O179">
        <v>2283.1</v>
      </c>
      <c r="P179">
        <v>2282.4</v>
      </c>
      <c r="S179">
        <v>11730.6</v>
      </c>
      <c r="T179">
        <v>-3300</v>
      </c>
      <c r="U179">
        <v>28270.1</v>
      </c>
      <c r="V179">
        <v>3300</v>
      </c>
      <c r="W179">
        <v>-28270.1</v>
      </c>
      <c r="X179">
        <v>0</v>
      </c>
      <c r="Y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 s="54" t="s">
        <v>803</v>
      </c>
      <c r="AR179" s="54" t="s">
        <v>804</v>
      </c>
      <c r="AS179" s="54"/>
      <c r="AT179" s="54" t="s">
        <v>805</v>
      </c>
      <c r="AU179">
        <v>6</v>
      </c>
      <c r="AV179" s="22">
        <f t="shared" si="4"/>
        <v>17988.5</v>
      </c>
      <c r="AW179" s="22" t="e">
        <f>#REF!-('доходы '!#REF!-'доходы '!#REF!-'доходы '!#REF!)</f>
        <v>#REF!</v>
      </c>
      <c r="AX179" s="22" t="e">
        <f t="shared" si="5"/>
        <v>#REF!</v>
      </c>
      <c r="AY179" s="22" t="e">
        <f>#REF!</f>
        <v>#REF!</v>
      </c>
      <c r="AZ179">
        <v>31180.3</v>
      </c>
    </row>
    <row r="180" spans="1:52" ht="52.8" x14ac:dyDescent="0.25">
      <c r="A180" t="s">
        <v>345</v>
      </c>
      <c r="B180" t="s">
        <v>346</v>
      </c>
      <c r="C180">
        <v>12239</v>
      </c>
      <c r="D180">
        <v>10363.1</v>
      </c>
      <c r="E180">
        <v>8832.5</v>
      </c>
      <c r="F180">
        <v>7170.8</v>
      </c>
      <c r="H180">
        <v>983.5</v>
      </c>
      <c r="I180" s="22">
        <v>18474.099999999999</v>
      </c>
      <c r="J180" s="22">
        <v>17257.3</v>
      </c>
      <c r="K180" s="22">
        <v>15659.4</v>
      </c>
      <c r="L180" s="22">
        <v>14447.1</v>
      </c>
      <c r="M180" s="22">
        <v>14176.5</v>
      </c>
      <c r="N180" s="22">
        <v>13484.2</v>
      </c>
      <c r="O180">
        <v>1222.3</v>
      </c>
      <c r="P180">
        <v>1217.8</v>
      </c>
      <c r="S180">
        <v>9063.1</v>
      </c>
      <c r="T180">
        <v>-6235.1</v>
      </c>
      <c r="U180">
        <v>-6894.2</v>
      </c>
      <c r="V180">
        <v>6235.1</v>
      </c>
      <c r="W180">
        <v>6894.2</v>
      </c>
      <c r="X180">
        <v>0</v>
      </c>
      <c r="Y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 s="58" t="s">
        <v>806</v>
      </c>
      <c r="AR180" s="82" t="s">
        <v>807</v>
      </c>
      <c r="AS180" s="82" t="s">
        <v>808</v>
      </c>
      <c r="AT180" s="82"/>
      <c r="AU180">
        <v>9</v>
      </c>
      <c r="AV180" s="22">
        <f t="shared" si="4"/>
        <v>15659.4</v>
      </c>
      <c r="AW180" s="22" t="e">
        <f>#REF!-('доходы '!#REF!-'доходы '!#REF!-'доходы '!#REF!)</f>
        <v>#REF!</v>
      </c>
      <c r="AX180" s="22" t="e">
        <f t="shared" si="5"/>
        <v>#REF!</v>
      </c>
      <c r="AY180" s="22" t="e">
        <f>#REF!</f>
        <v>#REF!</v>
      </c>
      <c r="AZ180">
        <v>1000.3</v>
      </c>
    </row>
    <row r="181" spans="1:52" ht="26.4" x14ac:dyDescent="0.25">
      <c r="A181" t="s">
        <v>347</v>
      </c>
      <c r="B181" t="s">
        <v>348</v>
      </c>
      <c r="C181">
        <v>109348.2</v>
      </c>
      <c r="D181">
        <v>89900.6</v>
      </c>
      <c r="E181">
        <v>71576.5</v>
      </c>
      <c r="F181">
        <v>54076.4</v>
      </c>
      <c r="H181">
        <v>6494</v>
      </c>
      <c r="I181" s="22">
        <v>128064.3</v>
      </c>
      <c r="J181" s="22">
        <v>83542.100000000006</v>
      </c>
      <c r="K181" s="22">
        <v>45859.5</v>
      </c>
      <c r="L181" s="22">
        <v>41355.199999999997</v>
      </c>
      <c r="M181" s="22">
        <v>111603.9</v>
      </c>
      <c r="N181" s="22">
        <v>67149.3</v>
      </c>
      <c r="O181">
        <v>73459.199999999997</v>
      </c>
      <c r="P181">
        <v>31518.7</v>
      </c>
      <c r="S181">
        <v>24146.1</v>
      </c>
      <c r="T181">
        <v>-18716.099999999999</v>
      </c>
      <c r="U181">
        <v>6358.5</v>
      </c>
      <c r="V181">
        <v>18716.099999999999</v>
      </c>
      <c r="W181">
        <v>-6358.5</v>
      </c>
      <c r="X181">
        <v>0</v>
      </c>
      <c r="Y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 s="54"/>
      <c r="AR181" s="54"/>
      <c r="AS181" s="54" t="s">
        <v>809</v>
      </c>
      <c r="AT181" s="54"/>
      <c r="AU181">
        <v>13</v>
      </c>
      <c r="AV181" s="22">
        <f t="shared" si="4"/>
        <v>45859.5</v>
      </c>
      <c r="AW181" s="22" t="e">
        <f>#REF!-('доходы '!#REF!-'доходы '!#REF!-'доходы '!#REF!)</f>
        <v>#REF!</v>
      </c>
      <c r="AX181" s="22" t="e">
        <f t="shared" si="5"/>
        <v>#REF!</v>
      </c>
      <c r="AY181" s="22" t="e">
        <f>#REF!</f>
        <v>#REF!</v>
      </c>
      <c r="AZ181">
        <v>20888.699999999997</v>
      </c>
    </row>
    <row r="182" spans="1:52" ht="92.4" x14ac:dyDescent="0.25">
      <c r="A182" t="s">
        <v>349</v>
      </c>
      <c r="B182" t="s">
        <v>350</v>
      </c>
      <c r="C182">
        <v>9505.7999999999993</v>
      </c>
      <c r="D182">
        <v>9583.2000000000007</v>
      </c>
      <c r="E182">
        <v>7172.1</v>
      </c>
      <c r="F182">
        <v>7168.2</v>
      </c>
      <c r="H182">
        <v>820.8</v>
      </c>
      <c r="I182" s="22">
        <v>10884.4</v>
      </c>
      <c r="J182" s="22">
        <v>10662.2</v>
      </c>
      <c r="K182" s="22">
        <v>6225.6</v>
      </c>
      <c r="L182" s="22">
        <v>6006.8</v>
      </c>
      <c r="M182" s="22">
        <v>7387.2</v>
      </c>
      <c r="N182" s="22">
        <v>7221.8</v>
      </c>
      <c r="O182">
        <v>2302.8000000000002</v>
      </c>
      <c r="P182">
        <v>2285.6</v>
      </c>
      <c r="S182">
        <v>3683.2</v>
      </c>
      <c r="T182">
        <v>-1378.6</v>
      </c>
      <c r="U182">
        <v>-1079</v>
      </c>
      <c r="V182">
        <v>1378.6</v>
      </c>
      <c r="W182">
        <v>1079</v>
      </c>
      <c r="X182">
        <v>0</v>
      </c>
      <c r="Y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 s="54" t="s">
        <v>810</v>
      </c>
      <c r="AR182" s="54" t="s">
        <v>811</v>
      </c>
      <c r="AS182" s="54" t="s">
        <v>812</v>
      </c>
      <c r="AT182" s="54"/>
      <c r="AU182">
        <v>7</v>
      </c>
      <c r="AV182" s="22">
        <f t="shared" si="4"/>
        <v>6225.6</v>
      </c>
      <c r="AW182" s="22" t="e">
        <f>#REF!-('доходы '!#REF!-'доходы '!#REF!-'доходы '!#REF!)</f>
        <v>#REF!</v>
      </c>
      <c r="AX182" s="22" t="e">
        <f t="shared" si="5"/>
        <v>#REF!</v>
      </c>
      <c r="AY182" s="22" t="e">
        <f>#REF!</f>
        <v>#REF!</v>
      </c>
      <c r="AZ182">
        <v>305.39999999999998</v>
      </c>
    </row>
    <row r="183" spans="1:52" ht="66" x14ac:dyDescent="0.25">
      <c r="A183" t="s">
        <v>351</v>
      </c>
      <c r="B183" t="s">
        <v>352</v>
      </c>
      <c r="C183">
        <v>43764.9</v>
      </c>
      <c r="D183">
        <v>43068.7</v>
      </c>
      <c r="E183">
        <v>30851.4</v>
      </c>
      <c r="F183">
        <v>30824.9</v>
      </c>
      <c r="H183">
        <v>1659.4</v>
      </c>
      <c r="I183" s="22">
        <v>44637.7</v>
      </c>
      <c r="J183" s="22">
        <v>42881.5</v>
      </c>
      <c r="K183" s="22">
        <v>21450.6</v>
      </c>
      <c r="L183" s="22">
        <v>20593.599999999999</v>
      </c>
      <c r="M183" s="22">
        <v>38629.199999999997</v>
      </c>
      <c r="N183" s="22">
        <v>36929.699999999997</v>
      </c>
      <c r="O183">
        <v>1869.8</v>
      </c>
      <c r="P183">
        <v>1645.2</v>
      </c>
      <c r="S183">
        <v>15322.6</v>
      </c>
      <c r="T183">
        <v>-872.8</v>
      </c>
      <c r="U183">
        <v>187.2</v>
      </c>
      <c r="V183">
        <v>872.8</v>
      </c>
      <c r="W183">
        <v>-187.2</v>
      </c>
      <c r="X183">
        <v>0</v>
      </c>
      <c r="Y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 s="82" t="s">
        <v>813</v>
      </c>
      <c r="AR183" s="82" t="s">
        <v>814</v>
      </c>
      <c r="AS183" s="82"/>
      <c r="AT183" s="82"/>
      <c r="AU183">
        <v>8</v>
      </c>
      <c r="AV183" s="22">
        <f t="shared" si="4"/>
        <v>21450.6</v>
      </c>
      <c r="AW183" s="22" t="e">
        <f>#REF!-('доходы '!#REF!-'доходы '!#REF!-'доходы '!#REF!)</f>
        <v>#REF!</v>
      </c>
      <c r="AX183" s="22" t="e">
        <f t="shared" si="5"/>
        <v>#REF!</v>
      </c>
      <c r="AY183" s="22" t="e">
        <f>#REF!</f>
        <v>#REF!</v>
      </c>
      <c r="AZ183">
        <v>488.29999999999995</v>
      </c>
    </row>
    <row r="184" spans="1:52" ht="39.6" x14ac:dyDescent="0.25">
      <c r="A184" t="s">
        <v>353</v>
      </c>
      <c r="B184" t="s">
        <v>322</v>
      </c>
      <c r="C184">
        <v>1781185</v>
      </c>
      <c r="D184">
        <v>1717825.4</v>
      </c>
      <c r="E184">
        <v>1227128.8</v>
      </c>
      <c r="F184">
        <v>1175457.3</v>
      </c>
      <c r="G184">
        <v>0</v>
      </c>
      <c r="H184">
        <v>11637</v>
      </c>
      <c r="I184" s="22">
        <v>1884165.7</v>
      </c>
      <c r="J184" s="22">
        <v>1776012.7</v>
      </c>
      <c r="K184" s="22">
        <v>672607</v>
      </c>
      <c r="L184" s="22">
        <v>619793.6</v>
      </c>
      <c r="M184" s="22">
        <v>1280396.5</v>
      </c>
      <c r="N184" s="22">
        <v>1258950.3</v>
      </c>
      <c r="O184">
        <v>87159.7</v>
      </c>
      <c r="P184">
        <v>47962.2</v>
      </c>
      <c r="Q184">
        <v>1854.2</v>
      </c>
      <c r="R184">
        <v>1729</v>
      </c>
      <c r="S184">
        <v>368439.8</v>
      </c>
      <c r="T184">
        <v>-102980.7</v>
      </c>
      <c r="U184">
        <v>-58187.3</v>
      </c>
      <c r="V184">
        <v>161923.6</v>
      </c>
      <c r="W184">
        <v>117130.1</v>
      </c>
      <c r="X184">
        <v>0</v>
      </c>
      <c r="Y184">
        <v>0</v>
      </c>
      <c r="Z184">
        <v>-58942.9</v>
      </c>
      <c r="AA184">
        <v>-58942.8</v>
      </c>
      <c r="AB184">
        <v>0</v>
      </c>
      <c r="AC184">
        <v>0</v>
      </c>
      <c r="AD184">
        <v>112600</v>
      </c>
      <c r="AE184">
        <v>112600</v>
      </c>
      <c r="AF184">
        <v>53657.1</v>
      </c>
      <c r="AG184">
        <v>53657.1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 s="57" t="s">
        <v>815</v>
      </c>
      <c r="AR184" s="57" t="s">
        <v>816</v>
      </c>
      <c r="AS184" s="54" t="s">
        <v>874</v>
      </c>
      <c r="AT184" s="57" t="s">
        <v>817</v>
      </c>
      <c r="AU184">
        <v>8</v>
      </c>
      <c r="AV184" s="22">
        <f t="shared" si="4"/>
        <v>672607</v>
      </c>
      <c r="AW184" s="22" t="e">
        <f>#REF!-('доходы '!#REF!-'доходы '!#REF!-'доходы '!#REF!)</f>
        <v>#REF!</v>
      </c>
      <c r="AX184" s="22" t="e">
        <f t="shared" si="5"/>
        <v>#REF!</v>
      </c>
      <c r="AY184" s="22" t="e">
        <f>#REF!</f>
        <v>#REF!</v>
      </c>
      <c r="AZ184">
        <v>31166.100000000006</v>
      </c>
    </row>
    <row r="185" spans="1:52" x14ac:dyDescent="0.25">
      <c r="A185" t="s">
        <v>354</v>
      </c>
      <c r="B185" s="23" t="s">
        <v>355</v>
      </c>
      <c r="I185" s="22"/>
      <c r="J185" s="22"/>
      <c r="K185" s="22"/>
      <c r="L185" s="22"/>
      <c r="M185" s="22"/>
      <c r="N185" s="22"/>
      <c r="AO185"/>
      <c r="AV185" s="22">
        <f t="shared" si="4"/>
        <v>0</v>
      </c>
      <c r="AW185" s="22" t="e">
        <f>#REF!-('доходы '!#REF!-'доходы '!#REF!-'доходы '!#REF!)</f>
        <v>#REF!</v>
      </c>
      <c r="AX185" s="22" t="e">
        <f t="shared" si="5"/>
        <v>#REF!</v>
      </c>
      <c r="AY185" s="22" t="e">
        <f>#REF!</f>
        <v>#REF!</v>
      </c>
    </row>
    <row r="186" spans="1:52" ht="66" x14ac:dyDescent="0.25">
      <c r="A186" t="s">
        <v>356</v>
      </c>
      <c r="B186" t="s">
        <v>357</v>
      </c>
      <c r="C186">
        <v>160801.29999999999</v>
      </c>
      <c r="D186">
        <v>150621.79999999999</v>
      </c>
      <c r="E186">
        <v>151709.6</v>
      </c>
      <c r="F186">
        <v>142307.29999999999</v>
      </c>
      <c r="G186">
        <v>123.6</v>
      </c>
      <c r="H186">
        <v>1229</v>
      </c>
      <c r="I186" s="22">
        <v>163148.1</v>
      </c>
      <c r="J186" s="22">
        <v>126598.7</v>
      </c>
      <c r="K186" s="22">
        <v>19178</v>
      </c>
      <c r="L186" s="22">
        <v>17889</v>
      </c>
      <c r="M186" s="22"/>
      <c r="N186" s="22"/>
      <c r="O186">
        <v>130085.3</v>
      </c>
      <c r="P186">
        <v>95066.6</v>
      </c>
      <c r="Q186">
        <v>60.4</v>
      </c>
      <c r="R186">
        <v>59.6</v>
      </c>
      <c r="S186">
        <v>13233.2</v>
      </c>
      <c r="T186">
        <v>-2346.8000000000002</v>
      </c>
      <c r="U186">
        <v>24023.1</v>
      </c>
      <c r="V186">
        <v>2787.6</v>
      </c>
      <c r="W186">
        <v>-23160.799999999999</v>
      </c>
      <c r="Z186">
        <v>-440.8</v>
      </c>
      <c r="AA186">
        <v>-862.3</v>
      </c>
      <c r="AB186">
        <v>421.5</v>
      </c>
      <c r="AD186">
        <v>6457.4</v>
      </c>
      <c r="AE186">
        <v>5173.6000000000004</v>
      </c>
      <c r="AF186">
        <v>5595.1</v>
      </c>
      <c r="AG186">
        <v>5173.6000000000004</v>
      </c>
      <c r="AO186"/>
      <c r="AQ186" s="54" t="s">
        <v>543</v>
      </c>
      <c r="AR186" s="54" t="s">
        <v>544</v>
      </c>
      <c r="AS186" s="50" t="s">
        <v>471</v>
      </c>
      <c r="AT186" s="54" t="s">
        <v>545</v>
      </c>
      <c r="AU186">
        <v>5</v>
      </c>
      <c r="AV186" s="22">
        <f t="shared" si="4"/>
        <v>19178</v>
      </c>
      <c r="AW186" s="22" t="e">
        <f>#REF!-('доходы '!#REF!-'доходы '!#REF!-'доходы '!#REF!)</f>
        <v>#REF!</v>
      </c>
      <c r="AX186" s="22" t="e">
        <f t="shared" si="5"/>
        <v>#REF!</v>
      </c>
      <c r="AY186" s="22" t="e">
        <f>#REF!</f>
        <v>#REF!</v>
      </c>
      <c r="AZ186">
        <v>90.599999999998545</v>
      </c>
    </row>
    <row r="187" spans="1:52" ht="52.8" x14ac:dyDescent="0.25">
      <c r="A187" t="s">
        <v>358</v>
      </c>
      <c r="B187" t="s">
        <v>359</v>
      </c>
      <c r="C187">
        <v>35809.599999999999</v>
      </c>
      <c r="D187">
        <v>35824.400000000001</v>
      </c>
      <c r="E187">
        <v>30593.599999999999</v>
      </c>
      <c r="F187">
        <v>30269.4</v>
      </c>
      <c r="G187">
        <v>1148</v>
      </c>
      <c r="H187">
        <v>905</v>
      </c>
      <c r="I187" s="22">
        <v>37452.699999999997</v>
      </c>
      <c r="J187" s="22">
        <v>35933.599999999999</v>
      </c>
      <c r="K187" s="22">
        <v>24775.3</v>
      </c>
      <c r="L187" s="22">
        <v>23509.3</v>
      </c>
      <c r="M187" s="22"/>
      <c r="N187" s="22"/>
      <c r="O187">
        <v>1451.7</v>
      </c>
      <c r="P187">
        <v>1405.5</v>
      </c>
      <c r="S187">
        <v>15574.9</v>
      </c>
      <c r="T187">
        <v>-1643.1</v>
      </c>
      <c r="U187">
        <v>-109.2</v>
      </c>
      <c r="V187">
        <v>1643.1</v>
      </c>
      <c r="W187">
        <v>109.2</v>
      </c>
      <c r="AB187">
        <v>1641.5</v>
      </c>
      <c r="AD187">
        <v>1641.5</v>
      </c>
      <c r="AO187"/>
      <c r="AQ187" s="54" t="s">
        <v>546</v>
      </c>
      <c r="AR187" s="54" t="s">
        <v>547</v>
      </c>
      <c r="AS187" s="50" t="s">
        <v>471</v>
      </c>
      <c r="AT187" s="54" t="s">
        <v>548</v>
      </c>
      <c r="AU187">
        <v>10</v>
      </c>
      <c r="AV187" s="22">
        <f t="shared" si="4"/>
        <v>24775.3</v>
      </c>
      <c r="AW187" s="22" t="e">
        <f>#REF!-('доходы '!#REF!-'доходы '!#REF!-'доходы '!#REF!)</f>
        <v>#REF!</v>
      </c>
      <c r="AX187" s="22" t="e">
        <f t="shared" si="5"/>
        <v>#REF!</v>
      </c>
      <c r="AY187" s="22" t="e">
        <f>#REF!</f>
        <v>#REF!</v>
      </c>
      <c r="AZ187">
        <v>1605.1</v>
      </c>
    </row>
    <row r="188" spans="1:52" ht="66" x14ac:dyDescent="0.25">
      <c r="A188" t="s">
        <v>360</v>
      </c>
      <c r="B188" t="s">
        <v>361</v>
      </c>
      <c r="C188">
        <v>96559.7</v>
      </c>
      <c r="D188">
        <v>64135.3</v>
      </c>
      <c r="E188">
        <v>85150</v>
      </c>
      <c r="F188">
        <v>53103.9</v>
      </c>
      <c r="G188">
        <v>138.30000000000001</v>
      </c>
      <c r="H188">
        <v>1158</v>
      </c>
      <c r="I188" s="22">
        <v>98511.5</v>
      </c>
      <c r="J188" s="22">
        <v>54596.5</v>
      </c>
      <c r="K188" s="22">
        <v>26163.8</v>
      </c>
      <c r="L188" s="22">
        <v>24475.5</v>
      </c>
      <c r="M188" s="22"/>
      <c r="N188" s="22"/>
      <c r="O188">
        <v>53062.3</v>
      </c>
      <c r="P188">
        <v>13785.6</v>
      </c>
      <c r="Q188">
        <v>52.1</v>
      </c>
      <c r="R188">
        <v>51.6</v>
      </c>
      <c r="S188">
        <v>15959.9</v>
      </c>
      <c r="T188">
        <v>-1951.8</v>
      </c>
      <c r="U188">
        <v>9538.7999999999993</v>
      </c>
      <c r="V188">
        <v>1238</v>
      </c>
      <c r="W188">
        <v>-8943.7000000000007</v>
      </c>
      <c r="Z188">
        <v>713.8</v>
      </c>
      <c r="AA188">
        <v>-595.1</v>
      </c>
      <c r="AB188">
        <v>2619.1999999999998</v>
      </c>
      <c r="AD188">
        <v>6785.2</v>
      </c>
      <c r="AE188">
        <v>3570.8</v>
      </c>
      <c r="AF188">
        <v>4879.8</v>
      </c>
      <c r="AG188">
        <v>3570.8</v>
      </c>
      <c r="AO188"/>
      <c r="AQ188" s="54" t="s">
        <v>549</v>
      </c>
      <c r="AR188" s="54" t="s">
        <v>550</v>
      </c>
      <c r="AS188" s="50" t="s">
        <v>471</v>
      </c>
      <c r="AT188" s="54"/>
      <c r="AU188">
        <v>6</v>
      </c>
      <c r="AV188" s="22">
        <f t="shared" si="4"/>
        <v>26163.8</v>
      </c>
      <c r="AW188" s="22" t="e">
        <f>#REF!-('доходы '!#REF!-'доходы '!#REF!-'доходы '!#REF!)</f>
        <v>#REF!</v>
      </c>
      <c r="AX188" s="22" t="e">
        <f t="shared" si="5"/>
        <v>#REF!</v>
      </c>
      <c r="AY188" s="22" t="e">
        <f>#REF!</f>
        <v>#REF!</v>
      </c>
      <c r="AZ188">
        <v>291.89999999999964</v>
      </c>
    </row>
    <row r="189" spans="1:52" ht="66" x14ac:dyDescent="0.25">
      <c r="A189" t="s">
        <v>362</v>
      </c>
      <c r="B189" t="s">
        <v>363</v>
      </c>
      <c r="C189">
        <v>24039.3</v>
      </c>
      <c r="D189">
        <v>23078.7</v>
      </c>
      <c r="E189">
        <v>17989</v>
      </c>
      <c r="F189">
        <v>16977.2</v>
      </c>
      <c r="G189">
        <v>185.4</v>
      </c>
      <c r="H189">
        <v>1099</v>
      </c>
      <c r="I189" s="22">
        <v>24339.3</v>
      </c>
      <c r="J189" s="22">
        <v>23078.7</v>
      </c>
      <c r="K189" s="22">
        <v>15607.5</v>
      </c>
      <c r="L189" s="22">
        <v>15368.7</v>
      </c>
      <c r="M189" s="22"/>
      <c r="N189" s="22"/>
      <c r="O189">
        <v>1014.6</v>
      </c>
      <c r="P189">
        <v>1014</v>
      </c>
      <c r="S189">
        <v>10404.200000000001</v>
      </c>
      <c r="T189">
        <v>-300</v>
      </c>
      <c r="Z189">
        <v>300</v>
      </c>
      <c r="AB189">
        <v>402.7</v>
      </c>
      <c r="AD189">
        <v>402.7</v>
      </c>
      <c r="AF189">
        <v>300</v>
      </c>
      <c r="AO189"/>
      <c r="AQ189" s="54" t="s">
        <v>551</v>
      </c>
      <c r="AR189" s="54" t="s">
        <v>552</v>
      </c>
      <c r="AS189" s="50" t="s">
        <v>471</v>
      </c>
      <c r="AT189" s="54"/>
      <c r="AU189">
        <v>9</v>
      </c>
      <c r="AV189" s="22">
        <f t="shared" si="4"/>
        <v>15607.5</v>
      </c>
      <c r="AW189" s="22" t="e">
        <f>#REF!-('доходы '!#REF!-'доходы '!#REF!-'доходы '!#REF!)</f>
        <v>#REF!</v>
      </c>
      <c r="AX189" s="22" t="e">
        <f t="shared" si="5"/>
        <v>#REF!</v>
      </c>
      <c r="AY189" s="22" t="e">
        <f>#REF!</f>
        <v>#REF!</v>
      </c>
      <c r="AZ189">
        <v>185.8</v>
      </c>
    </row>
    <row r="190" spans="1:52" ht="52.8" x14ac:dyDescent="0.25">
      <c r="A190" t="s">
        <v>364</v>
      </c>
      <c r="B190" t="s">
        <v>365</v>
      </c>
      <c r="C190">
        <v>340166.9</v>
      </c>
      <c r="D190">
        <v>300858.3</v>
      </c>
      <c r="E190">
        <v>228907.9</v>
      </c>
      <c r="F190">
        <v>191419.8</v>
      </c>
      <c r="G190">
        <v>1348.7</v>
      </c>
      <c r="H190">
        <v>6771</v>
      </c>
      <c r="I190" s="22">
        <v>345428.8</v>
      </c>
      <c r="J190" s="22">
        <v>239375.7</v>
      </c>
      <c r="K190" s="22">
        <v>162377.9</v>
      </c>
      <c r="L190" s="22">
        <v>151839.6</v>
      </c>
      <c r="M190" s="22">
        <v>2657.3</v>
      </c>
      <c r="N190" s="22">
        <v>2636.4</v>
      </c>
      <c r="O190">
        <v>1123.7</v>
      </c>
      <c r="P190">
        <v>980.7</v>
      </c>
      <c r="Q190">
        <v>658.8</v>
      </c>
      <c r="R190">
        <v>658.4</v>
      </c>
      <c r="S190">
        <v>99028.7</v>
      </c>
      <c r="T190">
        <v>-5261.9</v>
      </c>
      <c r="U190">
        <v>61482.6</v>
      </c>
      <c r="V190">
        <v>5712.6</v>
      </c>
      <c r="W190">
        <v>-53885.9</v>
      </c>
      <c r="Z190">
        <v>-450.7</v>
      </c>
      <c r="AA190">
        <v>-7596.7</v>
      </c>
      <c r="AB190">
        <v>10229.200000000001</v>
      </c>
      <c r="AD190">
        <v>63882.5</v>
      </c>
      <c r="AE190">
        <v>45580.3</v>
      </c>
      <c r="AF190">
        <v>53202.7</v>
      </c>
      <c r="AG190">
        <v>45580.3</v>
      </c>
      <c r="AO190"/>
      <c r="AQ190" s="54" t="s">
        <v>553</v>
      </c>
      <c r="AR190" s="54" t="s">
        <v>554</v>
      </c>
      <c r="AS190" s="54"/>
      <c r="AT190" s="54" t="s">
        <v>555</v>
      </c>
      <c r="AU190">
        <v>10</v>
      </c>
      <c r="AV190" s="22">
        <f t="shared" si="4"/>
        <v>162377.9</v>
      </c>
      <c r="AW190" s="22" t="e">
        <f>#REF!-('доходы '!#REF!-'доходы '!#REF!-'доходы '!#REF!)</f>
        <v>#REF!</v>
      </c>
      <c r="AX190" s="22" t="e">
        <f t="shared" si="5"/>
        <v>#REF!</v>
      </c>
      <c r="AY190" s="22" t="e">
        <f>#REF!</f>
        <v>#REF!</v>
      </c>
      <c r="AZ190">
        <v>15701.200000000004</v>
      </c>
    </row>
    <row r="191" spans="1:52" ht="52.8" x14ac:dyDescent="0.25">
      <c r="A191" t="s">
        <v>366</v>
      </c>
      <c r="B191" t="s">
        <v>355</v>
      </c>
      <c r="C191">
        <v>1559876.9</v>
      </c>
      <c r="D191">
        <v>1483499.5</v>
      </c>
      <c r="E191">
        <v>1188053.2</v>
      </c>
      <c r="F191">
        <v>1073600.8999999999</v>
      </c>
      <c r="H191">
        <v>3143</v>
      </c>
      <c r="I191" s="22">
        <v>1561746.6</v>
      </c>
      <c r="J191" s="22">
        <v>1379302.2</v>
      </c>
      <c r="K191" s="22">
        <v>555206.40000000002</v>
      </c>
      <c r="L191" s="22">
        <v>485609.1</v>
      </c>
      <c r="M191" s="22">
        <v>824925.1</v>
      </c>
      <c r="N191" s="22">
        <v>758359.2</v>
      </c>
      <c r="O191">
        <v>293020.79999999999</v>
      </c>
      <c r="P191">
        <v>202406.3</v>
      </c>
      <c r="Q191">
        <v>834</v>
      </c>
      <c r="R191">
        <v>833.8</v>
      </c>
      <c r="S191">
        <v>264552.2</v>
      </c>
      <c r="T191">
        <v>-1869.7</v>
      </c>
      <c r="U191">
        <v>104197.3</v>
      </c>
      <c r="V191">
        <v>11584</v>
      </c>
      <c r="W191">
        <v>-94483</v>
      </c>
      <c r="Z191">
        <v>-9714.2999999999993</v>
      </c>
      <c r="AA191">
        <v>-9714.2999999999993</v>
      </c>
      <c r="AD191">
        <v>68000</v>
      </c>
      <c r="AE191">
        <v>68000</v>
      </c>
      <c r="AF191">
        <v>58285.7</v>
      </c>
      <c r="AG191">
        <v>58285.7</v>
      </c>
      <c r="AO191"/>
      <c r="AQ191" s="57" t="s">
        <v>556</v>
      </c>
      <c r="AR191" s="54" t="s">
        <v>557</v>
      </c>
      <c r="AS191" s="57"/>
      <c r="AT191" s="54" t="s">
        <v>558</v>
      </c>
      <c r="AU191">
        <v>5</v>
      </c>
      <c r="AV191" s="22">
        <f t="shared" si="4"/>
        <v>555206.40000000002</v>
      </c>
      <c r="AW191" s="22" t="e">
        <f>#REF!-('доходы '!#REF!-'доходы '!#REF!-'доходы '!#REF!)</f>
        <v>#REF!</v>
      </c>
      <c r="AX191" s="22" t="e">
        <f t="shared" si="5"/>
        <v>#REF!</v>
      </c>
      <c r="AY191" s="22" t="e">
        <f>#REF!</f>
        <v>#REF!</v>
      </c>
      <c r="AZ191">
        <v>127796.8</v>
      </c>
    </row>
    <row r="192" spans="1:52" x14ac:dyDescent="0.25">
      <c r="A192" t="s">
        <v>367</v>
      </c>
      <c r="B192" s="23" t="s">
        <v>368</v>
      </c>
      <c r="I192" s="22"/>
      <c r="J192" s="22"/>
      <c r="K192" s="22"/>
      <c r="L192" s="22"/>
      <c r="M192" s="22"/>
      <c r="N192" s="22"/>
      <c r="AO192"/>
      <c r="AV192" s="22">
        <f t="shared" si="4"/>
        <v>0</v>
      </c>
      <c r="AW192" s="22" t="e">
        <f>#REF!-('доходы '!#REF!-'доходы '!#REF!-'доходы '!#REF!)</f>
        <v>#REF!</v>
      </c>
      <c r="AX192" s="22" t="e">
        <f t="shared" si="5"/>
        <v>#REF!</v>
      </c>
      <c r="AY192" s="22" t="e">
        <f>#REF!</f>
        <v>#REF!</v>
      </c>
    </row>
    <row r="193" spans="1:52" x14ac:dyDescent="0.25">
      <c r="A193" t="s">
        <v>369</v>
      </c>
      <c r="B193" t="s">
        <v>370</v>
      </c>
      <c r="C193">
        <v>35075.1</v>
      </c>
      <c r="D193">
        <v>39329.9</v>
      </c>
      <c r="E193">
        <v>15186.1</v>
      </c>
      <c r="F193">
        <v>15150.7</v>
      </c>
      <c r="G193">
        <v>90</v>
      </c>
      <c r="H193">
        <v>3015.1</v>
      </c>
      <c r="I193" s="22">
        <v>38574.1</v>
      </c>
      <c r="J193" s="22">
        <v>33844.199999999997</v>
      </c>
      <c r="K193" s="22">
        <v>23684.9</v>
      </c>
      <c r="L193" s="22">
        <v>19078.2</v>
      </c>
      <c r="M193" s="22">
        <v>30171.7</v>
      </c>
      <c r="N193" s="22">
        <v>26294.9</v>
      </c>
      <c r="O193">
        <v>3183.2</v>
      </c>
      <c r="P193">
        <v>2784.6</v>
      </c>
      <c r="S193">
        <v>10904.6</v>
      </c>
      <c r="T193">
        <v>-3499</v>
      </c>
      <c r="U193">
        <v>5485.7000000000044</v>
      </c>
      <c r="V193">
        <v>3499</v>
      </c>
      <c r="W193">
        <v>-5485.7000000000044</v>
      </c>
      <c r="AD193">
        <v>0</v>
      </c>
      <c r="AF193">
        <v>0</v>
      </c>
      <c r="AO193"/>
      <c r="AQ193" s="69" t="s">
        <v>742</v>
      </c>
      <c r="AR193" s="70" t="s">
        <v>471</v>
      </c>
      <c r="AS193" s="44"/>
      <c r="AT193" s="44"/>
      <c r="AU193">
        <v>2</v>
      </c>
      <c r="AV193" s="22">
        <f t="shared" si="4"/>
        <v>23684.9</v>
      </c>
      <c r="AW193" s="22" t="e">
        <f>#REF!-('доходы '!#REF!-'доходы '!#REF!-'доходы '!#REF!)</f>
        <v>#REF!</v>
      </c>
      <c r="AX193" s="22" t="e">
        <f t="shared" si="5"/>
        <v>#REF!</v>
      </c>
      <c r="AY193" s="22" t="e">
        <f>#REF!</f>
        <v>#REF!</v>
      </c>
      <c r="AZ193">
        <v>8896.8000000000011</v>
      </c>
    </row>
    <row r="194" spans="1:52" x14ac:dyDescent="0.25">
      <c r="A194" t="s">
        <v>371</v>
      </c>
      <c r="B194" t="s">
        <v>372</v>
      </c>
      <c r="C194">
        <v>51475.199999999997</v>
      </c>
      <c r="D194">
        <v>56620.7</v>
      </c>
      <c r="E194">
        <v>32070.5</v>
      </c>
      <c r="F194">
        <v>30321.4</v>
      </c>
      <c r="G194">
        <v>20</v>
      </c>
      <c r="H194">
        <v>2926.3</v>
      </c>
      <c r="I194" s="22">
        <v>63532.7</v>
      </c>
      <c r="J194" s="22">
        <v>50235.9</v>
      </c>
      <c r="K194" s="22">
        <v>21161.5</v>
      </c>
      <c r="L194" s="22">
        <v>20417.599999999999</v>
      </c>
      <c r="M194" s="22">
        <v>55652.7</v>
      </c>
      <c r="N194" s="22">
        <v>42441.3</v>
      </c>
      <c r="O194">
        <v>32156.6</v>
      </c>
      <c r="P194">
        <v>31928.1</v>
      </c>
      <c r="S194">
        <v>12059.8</v>
      </c>
      <c r="T194">
        <v>-12057.5</v>
      </c>
      <c r="U194">
        <v>6384.7999999999956</v>
      </c>
      <c r="V194">
        <v>12057.5</v>
      </c>
      <c r="W194">
        <v>-6384.7999999999956</v>
      </c>
      <c r="AD194">
        <v>0</v>
      </c>
      <c r="AF194">
        <v>0</v>
      </c>
      <c r="AO194"/>
      <c r="AQ194" s="71"/>
      <c r="AR194" s="21" t="s">
        <v>471</v>
      </c>
      <c r="AS194" s="44"/>
      <c r="AT194" s="61"/>
      <c r="AU194">
        <v>2</v>
      </c>
      <c r="AV194" s="22">
        <f t="shared" si="4"/>
        <v>21161.5</v>
      </c>
      <c r="AW194" s="22" t="e">
        <f>#REF!-('доходы '!#REF!-'доходы '!#REF!-'доходы '!#REF!)</f>
        <v>#REF!</v>
      </c>
      <c r="AX194" s="22" t="e">
        <f t="shared" si="5"/>
        <v>#REF!</v>
      </c>
      <c r="AY194" s="22" t="e">
        <f>#REF!</f>
        <v>#REF!</v>
      </c>
      <c r="AZ194">
        <v>6315.8000000000011</v>
      </c>
    </row>
    <row r="195" spans="1:52" ht="39.6" x14ac:dyDescent="0.25">
      <c r="A195" t="s">
        <v>373</v>
      </c>
      <c r="B195" t="s">
        <v>374</v>
      </c>
      <c r="C195">
        <v>15490.5</v>
      </c>
      <c r="D195">
        <v>16732.099999999999</v>
      </c>
      <c r="E195">
        <v>1849.2</v>
      </c>
      <c r="F195">
        <v>1849.2</v>
      </c>
      <c r="G195">
        <v>0</v>
      </c>
      <c r="H195">
        <v>1501.9</v>
      </c>
      <c r="I195" s="22">
        <v>18987.099999999999</v>
      </c>
      <c r="J195" s="22">
        <v>17829.5</v>
      </c>
      <c r="K195" s="22">
        <v>17289</v>
      </c>
      <c r="L195" s="22">
        <v>16145.5</v>
      </c>
      <c r="M195" s="22">
        <v>12109.2</v>
      </c>
      <c r="N195" s="22">
        <v>11050.8</v>
      </c>
      <c r="O195">
        <v>1626.4</v>
      </c>
      <c r="P195">
        <v>1573.5</v>
      </c>
      <c r="S195">
        <v>8814.5</v>
      </c>
      <c r="T195">
        <v>-3496.5999999999985</v>
      </c>
      <c r="U195">
        <v>-1097.4000000000015</v>
      </c>
      <c r="V195">
        <v>3496.5999999999985</v>
      </c>
      <c r="W195">
        <v>1097.4000000000015</v>
      </c>
      <c r="AD195">
        <v>0</v>
      </c>
      <c r="AF195">
        <v>0</v>
      </c>
      <c r="AO195"/>
      <c r="AQ195" s="72" t="s">
        <v>743</v>
      </c>
      <c r="AR195" s="98" t="s">
        <v>744</v>
      </c>
      <c r="AS195" s="99"/>
      <c r="AT195" s="98"/>
      <c r="AU195">
        <v>4</v>
      </c>
      <c r="AV195" s="22">
        <f t="shared" si="4"/>
        <v>17289</v>
      </c>
      <c r="AW195" s="22" t="e">
        <f>#REF!-('доходы '!#REF!-'доходы '!#REF!-'доходы '!#REF!)</f>
        <v>#REF!</v>
      </c>
      <c r="AX195" s="22" t="e">
        <f t="shared" si="5"/>
        <v>#REF!</v>
      </c>
      <c r="AY195" s="22" t="e">
        <f>#REF!</f>
        <v>#REF!</v>
      </c>
      <c r="AZ195">
        <v>5642</v>
      </c>
    </row>
    <row r="196" spans="1:52" ht="39.6" x14ac:dyDescent="0.25">
      <c r="A196" t="s">
        <v>375</v>
      </c>
      <c r="B196" t="s">
        <v>376</v>
      </c>
      <c r="C196">
        <v>33942.400000000001</v>
      </c>
      <c r="D196">
        <v>24006.5</v>
      </c>
      <c r="E196">
        <v>9940.4</v>
      </c>
      <c r="F196">
        <v>651.4</v>
      </c>
      <c r="G196">
        <v>0</v>
      </c>
      <c r="H196">
        <v>1481.8</v>
      </c>
      <c r="I196" s="22">
        <v>47716.5</v>
      </c>
      <c r="J196" s="22">
        <v>37456.5</v>
      </c>
      <c r="K196" s="22">
        <v>27181.5</v>
      </c>
      <c r="L196" s="22">
        <v>25364.2</v>
      </c>
      <c r="M196" s="22">
        <v>37394.199999999997</v>
      </c>
      <c r="N196" s="22">
        <v>27434.799999999999</v>
      </c>
      <c r="O196">
        <v>8780.7000000000007</v>
      </c>
      <c r="P196">
        <v>1708.4</v>
      </c>
      <c r="S196">
        <v>17827.8</v>
      </c>
      <c r="T196">
        <v>-13774.099999999999</v>
      </c>
      <c r="U196">
        <v>-13450</v>
      </c>
      <c r="V196">
        <v>13774.099999999999</v>
      </c>
      <c r="W196">
        <v>13450</v>
      </c>
      <c r="AB196">
        <v>3000</v>
      </c>
      <c r="AD196">
        <v>3000</v>
      </c>
      <c r="AF196">
        <v>0</v>
      </c>
      <c r="AO196"/>
      <c r="AQ196" s="100" t="s">
        <v>745</v>
      </c>
      <c r="AR196" s="59" t="s">
        <v>746</v>
      </c>
      <c r="AS196" s="101" t="s">
        <v>747</v>
      </c>
      <c r="AT196" s="101"/>
      <c r="AU196">
        <v>3</v>
      </c>
      <c r="AV196" s="22">
        <f t="shared" si="4"/>
        <v>27181.5</v>
      </c>
      <c r="AW196" s="22" t="e">
        <f>#REF!-('доходы '!#REF!-'доходы '!#REF!-'доходы '!#REF!)</f>
        <v>#REF!</v>
      </c>
      <c r="AX196" s="22" t="e">
        <f t="shared" si="5"/>
        <v>#REF!</v>
      </c>
      <c r="AY196" s="22" t="e">
        <f>#REF!</f>
        <v>#REF!</v>
      </c>
      <c r="AZ196">
        <v>424.7</v>
      </c>
    </row>
    <row r="197" spans="1:52" ht="14.4" x14ac:dyDescent="0.3">
      <c r="A197" t="s">
        <v>377</v>
      </c>
      <c r="B197" t="s">
        <v>378</v>
      </c>
      <c r="C197">
        <v>46236</v>
      </c>
      <c r="D197">
        <v>43812.1</v>
      </c>
      <c r="E197">
        <v>20161.400000000001</v>
      </c>
      <c r="F197">
        <v>17280.7</v>
      </c>
      <c r="G197">
        <v>0</v>
      </c>
      <c r="H197">
        <v>8433.2000000000007</v>
      </c>
      <c r="I197" s="22">
        <v>67465</v>
      </c>
      <c r="J197" s="22">
        <v>53839.6</v>
      </c>
      <c r="K197" s="22">
        <v>28394.2</v>
      </c>
      <c r="L197" s="22">
        <v>24448.3</v>
      </c>
      <c r="M197" s="22">
        <v>58906.8</v>
      </c>
      <c r="N197" s="22">
        <v>46162.3</v>
      </c>
      <c r="O197">
        <v>6080.2</v>
      </c>
      <c r="P197">
        <v>3971.7</v>
      </c>
      <c r="Q197">
        <v>30</v>
      </c>
      <c r="R197">
        <v>29.7</v>
      </c>
      <c r="S197">
        <v>13499.3</v>
      </c>
      <c r="T197">
        <v>-21229</v>
      </c>
      <c r="U197">
        <v>-10027.5</v>
      </c>
      <c r="V197">
        <v>21571.9</v>
      </c>
      <c r="W197">
        <v>10370.4</v>
      </c>
      <c r="Z197">
        <v>-342.9</v>
      </c>
      <c r="AA197">
        <v>-342.9</v>
      </c>
      <c r="AD197">
        <v>5000</v>
      </c>
      <c r="AE197">
        <v>2400</v>
      </c>
      <c r="AF197">
        <v>2057.1</v>
      </c>
      <c r="AG197">
        <v>2057.1</v>
      </c>
      <c r="AO197"/>
      <c r="AQ197" s="73" t="s">
        <v>748</v>
      </c>
      <c r="AR197" s="55"/>
      <c r="AS197" s="74"/>
      <c r="AT197" s="55"/>
      <c r="AU197">
        <v>2</v>
      </c>
      <c r="AV197" s="22">
        <f t="shared" si="4"/>
        <v>28394.2</v>
      </c>
      <c r="AW197" s="22" t="e">
        <f>#REF!-('доходы '!#REF!-'доходы '!#REF!-'доходы '!#REF!)</f>
        <v>#REF!</v>
      </c>
      <c r="AX197" s="22" t="e">
        <f t="shared" si="5"/>
        <v>#REF!</v>
      </c>
      <c r="AY197" s="22" t="e">
        <f>#REF!</f>
        <v>#REF!</v>
      </c>
      <c r="AZ197">
        <v>2850.0999999999995</v>
      </c>
    </row>
    <row r="198" spans="1:52" x14ac:dyDescent="0.25">
      <c r="A198" t="s">
        <v>379</v>
      </c>
      <c r="B198" t="s">
        <v>380</v>
      </c>
      <c r="C198">
        <v>125733</v>
      </c>
      <c r="D198">
        <v>122031.6</v>
      </c>
      <c r="E198">
        <v>102470.39999999999</v>
      </c>
      <c r="F198">
        <v>102470.39999999999</v>
      </c>
      <c r="G198">
        <v>0</v>
      </c>
      <c r="H198">
        <v>2415.1999999999998</v>
      </c>
      <c r="I198" s="22">
        <v>155541.70000000001</v>
      </c>
      <c r="J198" s="22">
        <v>151424.4</v>
      </c>
      <c r="K198" s="22">
        <v>27608.7</v>
      </c>
      <c r="L198" s="22">
        <v>24239.5</v>
      </c>
      <c r="M198" s="22">
        <v>147213.79999999999</v>
      </c>
      <c r="N198" s="22">
        <v>143588.9</v>
      </c>
      <c r="O198">
        <v>112683.6</v>
      </c>
      <c r="P198">
        <v>111935.4</v>
      </c>
      <c r="S198">
        <v>14911.5</v>
      </c>
      <c r="T198">
        <v>-29808.700000000012</v>
      </c>
      <c r="U198">
        <v>-29392.799999999988</v>
      </c>
      <c r="V198">
        <v>29808.700000000012</v>
      </c>
      <c r="W198">
        <v>29392.799999999988</v>
      </c>
      <c r="AD198">
        <v>0</v>
      </c>
      <c r="AF198">
        <v>0</v>
      </c>
      <c r="AO198"/>
      <c r="AQ198" s="55" t="s">
        <v>749</v>
      </c>
      <c r="AR198" s="55" t="s">
        <v>750</v>
      </c>
      <c r="AS198" s="55" t="s">
        <v>751</v>
      </c>
      <c r="AT198" s="55"/>
      <c r="AU198">
        <v>2</v>
      </c>
      <c r="AV198" s="22">
        <f t="shared" si="4"/>
        <v>27608.7</v>
      </c>
      <c r="AW198" s="22" t="e">
        <f>#REF!-('доходы '!#REF!-'доходы '!#REF!-'доходы '!#REF!)</f>
        <v>#REF!</v>
      </c>
      <c r="AX198" s="22" t="e">
        <f t="shared" si="5"/>
        <v>#REF!</v>
      </c>
      <c r="AY198" s="22" t="e">
        <f>#REF!</f>
        <v>#REF!</v>
      </c>
      <c r="AZ198">
        <v>362.19999999999993</v>
      </c>
    </row>
    <row r="199" spans="1:52" x14ac:dyDescent="0.25">
      <c r="A199" t="s">
        <v>381</v>
      </c>
      <c r="B199" t="s">
        <v>382</v>
      </c>
      <c r="C199">
        <v>23625.3</v>
      </c>
      <c r="D199">
        <v>22998</v>
      </c>
      <c r="E199">
        <v>7646.9</v>
      </c>
      <c r="F199">
        <v>7646.9</v>
      </c>
      <c r="G199">
        <v>251.2</v>
      </c>
      <c r="H199">
        <v>1848.1</v>
      </c>
      <c r="I199" s="22">
        <v>26040.1</v>
      </c>
      <c r="J199" s="22">
        <v>21655.4</v>
      </c>
      <c r="K199" s="22">
        <v>18598.8</v>
      </c>
      <c r="L199" s="22">
        <v>18308.900000000001</v>
      </c>
      <c r="M199" s="22">
        <v>19080</v>
      </c>
      <c r="N199" s="22">
        <v>14735.5</v>
      </c>
      <c r="O199">
        <v>832.5</v>
      </c>
      <c r="P199">
        <v>832.5</v>
      </c>
      <c r="S199">
        <v>9279.7999999999993</v>
      </c>
      <c r="T199">
        <v>-2414.7999999999993</v>
      </c>
      <c r="U199">
        <v>1342.5999999999985</v>
      </c>
      <c r="V199">
        <v>2294.8000000000002</v>
      </c>
      <c r="W199">
        <v>-1342.6</v>
      </c>
      <c r="AD199">
        <v>600</v>
      </c>
      <c r="AF199">
        <v>480</v>
      </c>
      <c r="AO199"/>
      <c r="AQ199" s="75" t="s">
        <v>752</v>
      </c>
      <c r="AR199" s="70"/>
      <c r="AS199" s="75"/>
      <c r="AT199" s="76"/>
      <c r="AU199">
        <v>3</v>
      </c>
      <c r="AV199" s="22">
        <f t="shared" si="4"/>
        <v>18598.8</v>
      </c>
      <c r="AW199" s="22" t="e">
        <f>#REF!-('доходы '!#REF!-'доходы '!#REF!-'доходы '!#REF!)</f>
        <v>#REF!</v>
      </c>
      <c r="AX199" s="22" t="e">
        <f t="shared" si="5"/>
        <v>#REF!</v>
      </c>
      <c r="AY199" s="22" t="e">
        <f>#REF!</f>
        <v>#REF!</v>
      </c>
      <c r="AZ199">
        <v>869.49999999999955</v>
      </c>
    </row>
    <row r="200" spans="1:52" x14ac:dyDescent="0.25">
      <c r="A200" t="s">
        <v>383</v>
      </c>
      <c r="B200" t="s">
        <v>384</v>
      </c>
      <c r="C200">
        <v>36977.199999999997</v>
      </c>
      <c r="D200">
        <v>35553.699999999997</v>
      </c>
      <c r="E200">
        <v>12531.9</v>
      </c>
      <c r="F200">
        <v>12091.8</v>
      </c>
      <c r="G200">
        <v>0</v>
      </c>
      <c r="H200">
        <v>3213</v>
      </c>
      <c r="I200" s="22">
        <v>40977.1</v>
      </c>
      <c r="J200" s="22">
        <v>35846.800000000003</v>
      </c>
      <c r="K200" s="22">
        <v>27160.400000000001</v>
      </c>
      <c r="L200" s="22">
        <v>23945.4</v>
      </c>
      <c r="M200" s="22">
        <v>6451.9</v>
      </c>
      <c r="N200" s="22">
        <v>6011.9</v>
      </c>
      <c r="O200">
        <v>1614.1</v>
      </c>
      <c r="P200">
        <v>1563.1</v>
      </c>
      <c r="S200">
        <v>14881.4</v>
      </c>
      <c r="T200">
        <v>-3999.9000000000015</v>
      </c>
      <c r="U200">
        <v>-293.10000000000582</v>
      </c>
      <c r="V200">
        <v>3999.9000000000015</v>
      </c>
      <c r="W200">
        <v>293.10000000000582</v>
      </c>
      <c r="AD200">
        <v>5000</v>
      </c>
      <c r="AF200">
        <v>2000</v>
      </c>
      <c r="AO200"/>
      <c r="AQ200" s="77"/>
      <c r="AR200" s="21"/>
      <c r="AS200" s="44"/>
      <c r="AT200" s="21"/>
      <c r="AU200">
        <v>3</v>
      </c>
      <c r="AV200" s="22">
        <f t="shared" si="4"/>
        <v>27160.400000000001</v>
      </c>
      <c r="AW200" s="22" t="e">
        <f>#REF!-('доходы '!#REF!-'доходы '!#REF!-'доходы '!#REF!)</f>
        <v>#REF!</v>
      </c>
      <c r="AX200" s="22" t="e">
        <f t="shared" si="5"/>
        <v>#REF!</v>
      </c>
      <c r="AY200" s="22" t="e">
        <f>#REF!</f>
        <v>#REF!</v>
      </c>
      <c r="AZ200">
        <v>1356.2</v>
      </c>
    </row>
    <row r="201" spans="1:52" ht="21" x14ac:dyDescent="0.25">
      <c r="A201" t="s">
        <v>385</v>
      </c>
      <c r="B201" t="s">
        <v>386</v>
      </c>
      <c r="C201">
        <v>20567</v>
      </c>
      <c r="D201">
        <v>16968.2</v>
      </c>
      <c r="E201">
        <v>6568.3</v>
      </c>
      <c r="F201">
        <v>1014.6</v>
      </c>
      <c r="G201">
        <v>0</v>
      </c>
      <c r="H201">
        <v>2216.6999999999998</v>
      </c>
      <c r="I201" s="22">
        <v>45751.4</v>
      </c>
      <c r="J201" s="22">
        <v>40442.6</v>
      </c>
      <c r="K201" s="22">
        <v>16126.1</v>
      </c>
      <c r="L201" s="22">
        <v>15946.7</v>
      </c>
      <c r="M201" s="22">
        <v>37097.9</v>
      </c>
      <c r="N201" s="22">
        <v>31841.5</v>
      </c>
      <c r="O201">
        <v>12109.6</v>
      </c>
      <c r="P201">
        <v>8213</v>
      </c>
      <c r="S201">
        <v>9849.7000000000007</v>
      </c>
      <c r="T201">
        <v>-25184.400000000001</v>
      </c>
      <c r="U201">
        <v>-23474.399999999998</v>
      </c>
      <c r="V201">
        <v>25184.400000000001</v>
      </c>
      <c r="W201">
        <v>23474.399999999998</v>
      </c>
      <c r="AD201">
        <v>0</v>
      </c>
      <c r="AF201">
        <v>0</v>
      </c>
      <c r="AO201"/>
      <c r="AQ201" s="78" t="s">
        <v>753</v>
      </c>
      <c r="AR201" s="78"/>
      <c r="AS201" s="78"/>
      <c r="AT201" s="78"/>
      <c r="AU201">
        <v>2</v>
      </c>
      <c r="AV201" s="22">
        <f t="shared" ref="AV201:AV243" si="6">K201</f>
        <v>16126.1</v>
      </c>
      <c r="AW201" s="22" t="e">
        <f>#REF!-('доходы '!#REF!-'доходы '!#REF!-'доходы '!#REF!)</f>
        <v>#REF!</v>
      </c>
      <c r="AX201" s="22" t="e">
        <f t="shared" ref="AX201:AX243" si="7">AW201-K201</f>
        <v>#REF!</v>
      </c>
      <c r="AY201" s="22" t="e">
        <f>#REF!</f>
        <v>#REF!</v>
      </c>
      <c r="AZ201">
        <v>2061.4</v>
      </c>
    </row>
    <row r="202" spans="1:52" ht="31.2" x14ac:dyDescent="0.25">
      <c r="A202" t="s">
        <v>387</v>
      </c>
      <c r="B202" t="s">
        <v>388</v>
      </c>
      <c r="C202">
        <v>306914.2</v>
      </c>
      <c r="D202">
        <v>273951.5</v>
      </c>
      <c r="E202">
        <v>216601.3</v>
      </c>
      <c r="F202">
        <v>188388.3</v>
      </c>
      <c r="G202">
        <v>3340.4</v>
      </c>
      <c r="H202">
        <v>12387.2</v>
      </c>
      <c r="I202" s="22">
        <v>356821.2</v>
      </c>
      <c r="J202" s="22">
        <v>302420.7</v>
      </c>
      <c r="K202" s="22">
        <v>102452.9</v>
      </c>
      <c r="L202" s="22">
        <v>95401.5</v>
      </c>
      <c r="M202" s="22">
        <v>226962.9</v>
      </c>
      <c r="N202" s="22">
        <v>174775.7</v>
      </c>
      <c r="O202">
        <v>133964.6</v>
      </c>
      <c r="P202">
        <v>89003.6</v>
      </c>
      <c r="Q202">
        <v>88.9</v>
      </c>
      <c r="R202">
        <v>88.9</v>
      </c>
      <c r="S202">
        <v>71892.100000000006</v>
      </c>
      <c r="T202">
        <v>-49907</v>
      </c>
      <c r="U202">
        <v>-28469.200000000012</v>
      </c>
      <c r="V202">
        <v>51192.7</v>
      </c>
      <c r="W202">
        <v>29754.9</v>
      </c>
      <c r="Z202">
        <v>-1285.7</v>
      </c>
      <c r="AA202">
        <v>-1285.7</v>
      </c>
      <c r="AD202">
        <v>11200</v>
      </c>
      <c r="AE202">
        <v>9000</v>
      </c>
      <c r="AF202">
        <v>9914.2999999999993</v>
      </c>
      <c r="AG202">
        <v>7714.3</v>
      </c>
      <c r="AO202"/>
      <c r="AQ202" s="61" t="s">
        <v>754</v>
      </c>
      <c r="AR202" s="44" t="s">
        <v>754</v>
      </c>
      <c r="AS202" s="44" t="s">
        <v>755</v>
      </c>
      <c r="AT202" s="44" t="s">
        <v>754</v>
      </c>
      <c r="AU202">
        <v>5</v>
      </c>
      <c r="AV202" s="22">
        <f t="shared" si="6"/>
        <v>102452.9</v>
      </c>
      <c r="AW202" s="22" t="e">
        <f>#REF!-('доходы '!#REF!-'доходы '!#REF!-'доходы '!#REF!)</f>
        <v>#REF!</v>
      </c>
      <c r="AX202" s="22" t="e">
        <f t="shared" si="7"/>
        <v>#REF!</v>
      </c>
      <c r="AY202" s="22" t="e">
        <f>#REF!</f>
        <v>#REF!</v>
      </c>
      <c r="AZ202">
        <v>2863.2000000000007</v>
      </c>
    </row>
    <row r="203" spans="1:52" x14ac:dyDescent="0.25">
      <c r="A203" t="s">
        <v>389</v>
      </c>
      <c r="B203" t="s">
        <v>390</v>
      </c>
      <c r="C203">
        <v>59970.5</v>
      </c>
      <c r="D203">
        <v>56028.6</v>
      </c>
      <c r="E203">
        <v>45996.3</v>
      </c>
      <c r="F203">
        <v>45311.5</v>
      </c>
      <c r="G203">
        <v>74.75</v>
      </c>
      <c r="H203">
        <v>2098.1999999999998</v>
      </c>
      <c r="I203" s="22">
        <v>70447.7</v>
      </c>
      <c r="J203" s="22">
        <v>22042.1</v>
      </c>
      <c r="K203" s="22">
        <v>15018.6</v>
      </c>
      <c r="L203" s="22">
        <v>11015.3</v>
      </c>
      <c r="M203" s="22">
        <v>64295.3</v>
      </c>
      <c r="N203" s="22">
        <v>16746</v>
      </c>
      <c r="O203">
        <v>1265.3</v>
      </c>
      <c r="P203">
        <v>1231.7</v>
      </c>
      <c r="Q203">
        <v>21</v>
      </c>
      <c r="R203">
        <v>20.8</v>
      </c>
      <c r="S203">
        <v>6484.1</v>
      </c>
      <c r="T203">
        <v>-10477.199999999997</v>
      </c>
      <c r="U203">
        <v>33986.5</v>
      </c>
      <c r="V203">
        <v>10777.2</v>
      </c>
      <c r="W203">
        <v>-33686.5</v>
      </c>
      <c r="Z203">
        <v>-300</v>
      </c>
      <c r="AA203">
        <v>-300</v>
      </c>
      <c r="AD203">
        <v>2100</v>
      </c>
      <c r="AE203">
        <v>2100</v>
      </c>
      <c r="AF203">
        <v>1800</v>
      </c>
      <c r="AG203">
        <v>1800</v>
      </c>
      <c r="AO203"/>
      <c r="AQ203" s="75" t="s">
        <v>756</v>
      </c>
      <c r="AR203" s="69"/>
      <c r="AS203" s="69"/>
      <c r="AT203" s="69"/>
      <c r="AU203">
        <v>1</v>
      </c>
      <c r="AV203" s="22">
        <f t="shared" si="6"/>
        <v>15018.6</v>
      </c>
      <c r="AW203" s="22" t="e">
        <f>#REF!-('доходы '!#REF!-'доходы '!#REF!-'доходы '!#REF!)</f>
        <v>#REF!</v>
      </c>
      <c r="AX203" s="22" t="e">
        <f t="shared" si="7"/>
        <v>#REF!</v>
      </c>
      <c r="AY203" s="22" t="e">
        <f>#REF!</f>
        <v>#REF!</v>
      </c>
      <c r="AZ203">
        <v>237.59999999999854</v>
      </c>
    </row>
    <row r="204" spans="1:52" x14ac:dyDescent="0.25">
      <c r="A204" t="s">
        <v>391</v>
      </c>
      <c r="B204" t="s">
        <v>392</v>
      </c>
      <c r="C204">
        <v>65295.6</v>
      </c>
      <c r="D204">
        <v>70099</v>
      </c>
      <c r="E204">
        <v>40916.1</v>
      </c>
      <c r="F204">
        <v>40006</v>
      </c>
      <c r="G204">
        <v>174</v>
      </c>
      <c r="H204">
        <v>4359.7</v>
      </c>
      <c r="I204" s="22">
        <v>74309.5</v>
      </c>
      <c r="J204" s="22">
        <v>70251.399999999994</v>
      </c>
      <c r="K204" s="22">
        <v>34651.5</v>
      </c>
      <c r="L204" s="22">
        <v>31467.4</v>
      </c>
      <c r="M204" s="22">
        <v>60848.7</v>
      </c>
      <c r="N204" s="22">
        <v>57727.4</v>
      </c>
      <c r="O204">
        <v>3938.1</v>
      </c>
      <c r="P204">
        <v>3843.9</v>
      </c>
      <c r="S204">
        <v>17959.5</v>
      </c>
      <c r="T204">
        <v>-9013.9000000000015</v>
      </c>
      <c r="U204">
        <v>-152.39999999999418</v>
      </c>
      <c r="V204">
        <v>9013.9000000000015</v>
      </c>
      <c r="W204">
        <v>152.39999999999418</v>
      </c>
      <c r="AD204">
        <v>0</v>
      </c>
      <c r="AF204">
        <v>0</v>
      </c>
      <c r="AO204"/>
      <c r="AQ204" s="57"/>
      <c r="AR204" s="21" t="s">
        <v>471</v>
      </c>
      <c r="AS204" s="45"/>
      <c r="AT204" s="79"/>
      <c r="AU204">
        <v>3</v>
      </c>
      <c r="AV204" s="22">
        <f t="shared" si="6"/>
        <v>34651.5</v>
      </c>
      <c r="AW204" s="22" t="e">
        <f>#REF!-('доходы '!#REF!-'доходы '!#REF!-'доходы '!#REF!)</f>
        <v>#REF!</v>
      </c>
      <c r="AX204" s="22" t="e">
        <f t="shared" si="7"/>
        <v>#REF!</v>
      </c>
      <c r="AY204" s="22" t="e">
        <f>#REF!</f>
        <v>#REF!</v>
      </c>
      <c r="AZ204">
        <v>7069.9</v>
      </c>
    </row>
    <row r="205" spans="1:52" x14ac:dyDescent="0.25">
      <c r="A205" t="s">
        <v>393</v>
      </c>
      <c r="B205" t="s">
        <v>394</v>
      </c>
      <c r="C205">
        <v>17743.099999999999</v>
      </c>
      <c r="D205">
        <v>17279.900000000001</v>
      </c>
      <c r="E205">
        <v>8637.7000000000007</v>
      </c>
      <c r="F205">
        <v>8637.7000000000007</v>
      </c>
      <c r="G205">
        <v>22</v>
      </c>
      <c r="H205">
        <v>793.2</v>
      </c>
      <c r="I205" s="22">
        <v>36409.1</v>
      </c>
      <c r="J205" s="22">
        <v>30329.7</v>
      </c>
      <c r="K205" s="22">
        <v>15474.4</v>
      </c>
      <c r="L205" s="22">
        <v>10400.5</v>
      </c>
      <c r="M205" s="22">
        <v>31032.400000000001</v>
      </c>
      <c r="N205" s="22">
        <v>25310.7</v>
      </c>
      <c r="O205">
        <v>20272</v>
      </c>
      <c r="P205">
        <v>16328.4</v>
      </c>
      <c r="Q205">
        <v>15</v>
      </c>
      <c r="R205">
        <v>14.8</v>
      </c>
      <c r="S205">
        <v>5276.3</v>
      </c>
      <c r="T205">
        <v>-18666</v>
      </c>
      <c r="U205">
        <v>-13049.8</v>
      </c>
      <c r="V205">
        <v>18880.3</v>
      </c>
      <c r="W205">
        <v>13264.1</v>
      </c>
      <c r="Z205">
        <v>-214.3</v>
      </c>
      <c r="AA205">
        <v>-214.3</v>
      </c>
      <c r="AD205">
        <v>2000</v>
      </c>
      <c r="AE205">
        <v>1500</v>
      </c>
      <c r="AF205">
        <v>1800</v>
      </c>
      <c r="AG205">
        <v>1285.7</v>
      </c>
      <c r="AO205"/>
      <c r="AQ205" s="54"/>
      <c r="AR205" s="21" t="s">
        <v>471</v>
      </c>
      <c r="AS205" s="44"/>
      <c r="AT205" s="44"/>
      <c r="AU205">
        <v>1</v>
      </c>
      <c r="AV205" s="22">
        <f t="shared" si="6"/>
        <v>15474.4</v>
      </c>
      <c r="AW205" s="22" t="e">
        <f>#REF!-('доходы '!#REF!-'доходы '!#REF!-'доходы '!#REF!)</f>
        <v>#REF!</v>
      </c>
      <c r="AX205" s="22" t="e">
        <f t="shared" si="7"/>
        <v>#REF!</v>
      </c>
      <c r="AY205" s="22" t="e">
        <f>#REF!</f>
        <v>#REF!</v>
      </c>
      <c r="AZ205">
        <v>4354.8</v>
      </c>
    </row>
    <row r="206" spans="1:52" ht="26.4" x14ac:dyDescent="0.25">
      <c r="A206" t="s">
        <v>395</v>
      </c>
      <c r="B206" t="s">
        <v>396</v>
      </c>
      <c r="C206">
        <v>226268.1</v>
      </c>
      <c r="D206">
        <v>227258.6</v>
      </c>
      <c r="E206">
        <v>132042.20000000001</v>
      </c>
      <c r="F206">
        <v>125905.8</v>
      </c>
      <c r="G206">
        <v>1614.2</v>
      </c>
      <c r="H206">
        <v>10035.9</v>
      </c>
      <c r="I206" s="22">
        <v>350076.5</v>
      </c>
      <c r="J206" s="22">
        <v>335776.1</v>
      </c>
      <c r="K206" s="22">
        <v>100208.7</v>
      </c>
      <c r="L206" s="22">
        <v>96983.7</v>
      </c>
      <c r="M206" s="22">
        <v>330112.7</v>
      </c>
      <c r="N206" s="22">
        <v>316348.2</v>
      </c>
      <c r="O206">
        <v>237548.6</v>
      </c>
      <c r="P206">
        <v>226221.6</v>
      </c>
      <c r="S206">
        <v>43454.7</v>
      </c>
      <c r="T206">
        <v>-123808.4</v>
      </c>
      <c r="U206">
        <v>-108517.49999999997</v>
      </c>
      <c r="V206">
        <v>123808.4</v>
      </c>
      <c r="W206">
        <v>108517.49999999997</v>
      </c>
      <c r="AB206">
        <v>10000</v>
      </c>
      <c r="AD206">
        <v>10000</v>
      </c>
      <c r="AF206">
        <v>0</v>
      </c>
      <c r="AO206"/>
      <c r="AQ206" s="79" t="s">
        <v>757</v>
      </c>
      <c r="AR206" s="54" t="s">
        <v>758</v>
      </c>
      <c r="AS206" s="54" t="s">
        <v>759</v>
      </c>
      <c r="AT206" s="54"/>
      <c r="AU206">
        <v>5</v>
      </c>
      <c r="AV206" s="22">
        <f t="shared" si="6"/>
        <v>100208.7</v>
      </c>
      <c r="AW206" s="22" t="e">
        <f>#REF!-('доходы '!#REF!-'доходы '!#REF!-'доходы '!#REF!)</f>
        <v>#REF!</v>
      </c>
      <c r="AX206" s="22" t="e">
        <f t="shared" si="7"/>
        <v>#REF!</v>
      </c>
      <c r="AY206" s="22" t="e">
        <f>#REF!</f>
        <v>#REF!</v>
      </c>
      <c r="AZ206">
        <v>15519.7</v>
      </c>
    </row>
    <row r="207" spans="1:52" ht="21" x14ac:dyDescent="0.25">
      <c r="A207" t="s">
        <v>397</v>
      </c>
      <c r="B207" s="24" t="s">
        <v>368</v>
      </c>
      <c r="C207">
        <v>1985737</v>
      </c>
      <c r="D207">
        <v>1932761.9</v>
      </c>
      <c r="E207">
        <v>1469553.1</v>
      </c>
      <c r="F207">
        <v>1390928.4</v>
      </c>
      <c r="G207">
        <v>0</v>
      </c>
      <c r="H207">
        <v>5550</v>
      </c>
      <c r="I207" s="22">
        <v>2083128.5</v>
      </c>
      <c r="J207" s="22">
        <v>1936392.4</v>
      </c>
      <c r="K207" s="22">
        <v>636333</v>
      </c>
      <c r="L207" s="22">
        <v>588533.30000000005</v>
      </c>
      <c r="M207" s="22">
        <v>1850079.7</v>
      </c>
      <c r="N207" s="22">
        <v>1738161</v>
      </c>
      <c r="O207">
        <v>493080.9</v>
      </c>
      <c r="P207">
        <v>416248</v>
      </c>
      <c r="Q207">
        <v>280</v>
      </c>
      <c r="R207">
        <v>273.3</v>
      </c>
      <c r="S207">
        <v>368223.3</v>
      </c>
      <c r="T207">
        <v>-97391.5</v>
      </c>
      <c r="U207">
        <v>-3630.5</v>
      </c>
      <c r="V207">
        <v>101391.5</v>
      </c>
      <c r="W207">
        <v>7630.5</v>
      </c>
      <c r="Z207">
        <v>-4000</v>
      </c>
      <c r="AA207">
        <v>-4000</v>
      </c>
      <c r="AD207">
        <v>100000</v>
      </c>
      <c r="AE207">
        <v>28000</v>
      </c>
      <c r="AF207">
        <v>100000</v>
      </c>
      <c r="AG207">
        <v>24000</v>
      </c>
      <c r="AI207">
        <v>500</v>
      </c>
      <c r="AK207">
        <v>500</v>
      </c>
      <c r="AO207"/>
      <c r="AQ207" s="79" t="s">
        <v>760</v>
      </c>
      <c r="AR207" s="44"/>
      <c r="AS207" s="79"/>
      <c r="AT207" s="79" t="s">
        <v>760</v>
      </c>
      <c r="AU207">
        <v>5</v>
      </c>
      <c r="AV207" s="22">
        <f t="shared" si="6"/>
        <v>636333</v>
      </c>
      <c r="AW207" s="22" t="e">
        <f>#REF!-('доходы '!#REF!-'доходы '!#REF!-'доходы '!#REF!)</f>
        <v>#REF!</v>
      </c>
      <c r="AX207" s="22" t="e">
        <f t="shared" si="7"/>
        <v>#REF!</v>
      </c>
      <c r="AY207" s="22" t="e">
        <f>#REF!</f>
        <v>#REF!</v>
      </c>
      <c r="AZ207">
        <v>99315.8</v>
      </c>
    </row>
    <row r="208" spans="1:52" x14ac:dyDescent="0.25">
      <c r="A208" t="s">
        <v>398</v>
      </c>
      <c r="B208" s="23" t="s">
        <v>399</v>
      </c>
      <c r="I208" s="22"/>
      <c r="J208" s="22"/>
      <c r="K208" s="22"/>
      <c r="L208" s="22"/>
      <c r="M208" s="22"/>
      <c r="N208" s="22"/>
      <c r="AO208"/>
      <c r="AV208" s="22">
        <f t="shared" si="6"/>
        <v>0</v>
      </c>
      <c r="AW208" s="22" t="e">
        <f>#REF!-('доходы '!#REF!-'доходы '!#REF!-'доходы '!#REF!)</f>
        <v>#REF!</v>
      </c>
      <c r="AX208" s="22" t="e">
        <f t="shared" si="7"/>
        <v>#REF!</v>
      </c>
      <c r="AY208" s="22" t="e">
        <f>#REF!</f>
        <v>#REF!</v>
      </c>
    </row>
    <row r="209" spans="1:52" x14ac:dyDescent="0.25">
      <c r="A209" t="s">
        <v>400</v>
      </c>
      <c r="B209" t="s">
        <v>401</v>
      </c>
      <c r="C209">
        <v>19919.599999999999</v>
      </c>
      <c r="D209">
        <v>19814.099999999999</v>
      </c>
      <c r="E209">
        <v>12761.2</v>
      </c>
      <c r="F209">
        <v>12743.6</v>
      </c>
      <c r="G209">
        <v>164</v>
      </c>
      <c r="H209">
        <v>1138</v>
      </c>
      <c r="I209" s="22">
        <v>20184.599999999999</v>
      </c>
      <c r="J209" s="22">
        <v>18527.3</v>
      </c>
      <c r="K209" s="22">
        <v>15373.9</v>
      </c>
      <c r="L209" s="22">
        <v>13823.2</v>
      </c>
      <c r="M209" s="22">
        <v>2248</v>
      </c>
      <c r="N209" s="22">
        <v>2141.1</v>
      </c>
      <c r="O209">
        <v>193.2</v>
      </c>
      <c r="P209">
        <v>193.1</v>
      </c>
      <c r="Q209">
        <v>0.6</v>
      </c>
      <c r="R209">
        <v>0</v>
      </c>
      <c r="S209">
        <v>8810.2999999999993</v>
      </c>
      <c r="T209">
        <v>-265</v>
      </c>
      <c r="U209">
        <v>1286.7999999999993</v>
      </c>
      <c r="V209">
        <v>0</v>
      </c>
      <c r="W209">
        <v>-1286.8</v>
      </c>
      <c r="AD209">
        <v>1500</v>
      </c>
      <c r="AF209">
        <v>265</v>
      </c>
      <c r="AM209">
        <v>1500</v>
      </c>
      <c r="AO209">
        <v>265</v>
      </c>
      <c r="AQ209" s="66" t="s">
        <v>621</v>
      </c>
      <c r="AR209" s="134" t="s">
        <v>621</v>
      </c>
      <c r="AS209" s="34"/>
      <c r="AT209" s="67" t="s">
        <v>621</v>
      </c>
      <c r="AU209">
        <v>10</v>
      </c>
      <c r="AV209" s="22">
        <f t="shared" si="6"/>
        <v>15373.9</v>
      </c>
      <c r="AW209" s="22" t="e">
        <f>#REF!-('доходы '!#REF!-'доходы '!#REF!-'доходы '!#REF!)</f>
        <v>#REF!</v>
      </c>
      <c r="AX209" s="22" t="e">
        <f t="shared" si="7"/>
        <v>#REF!</v>
      </c>
      <c r="AY209" s="22" t="e">
        <f>#REF!</f>
        <v>#REF!</v>
      </c>
      <c r="AZ209">
        <v>1572.9</v>
      </c>
    </row>
    <row r="210" spans="1:52" x14ac:dyDescent="0.25">
      <c r="A210" t="s">
        <v>402</v>
      </c>
      <c r="B210" t="s">
        <v>403</v>
      </c>
      <c r="C210">
        <v>63408.7</v>
      </c>
      <c r="D210">
        <v>33756.5</v>
      </c>
      <c r="E210">
        <v>57970.5</v>
      </c>
      <c r="F210">
        <v>29190</v>
      </c>
      <c r="G210">
        <v>42.2</v>
      </c>
      <c r="H210">
        <v>622.29999999999995</v>
      </c>
      <c r="I210" s="22">
        <v>64339.5</v>
      </c>
      <c r="J210" s="22">
        <v>53406.9</v>
      </c>
      <c r="K210" s="22">
        <v>9807.1</v>
      </c>
      <c r="L210" s="22">
        <v>8790.5</v>
      </c>
      <c r="M210" s="22">
        <v>630.9</v>
      </c>
      <c r="N210" s="22">
        <v>630.9</v>
      </c>
      <c r="O210">
        <v>49962.5</v>
      </c>
      <c r="P210">
        <v>40194.1</v>
      </c>
      <c r="Q210">
        <v>1</v>
      </c>
      <c r="R210">
        <v>0</v>
      </c>
      <c r="S210">
        <v>6849.1</v>
      </c>
      <c r="T210">
        <v>-930.80000000000291</v>
      </c>
      <c r="U210">
        <v>-19650.400000000001</v>
      </c>
      <c r="V210">
        <v>718.8</v>
      </c>
      <c r="W210">
        <v>19650.400000000001</v>
      </c>
      <c r="AD210">
        <v>1000</v>
      </c>
      <c r="AF210">
        <v>212</v>
      </c>
      <c r="AM210">
        <v>1000</v>
      </c>
      <c r="AO210">
        <v>212</v>
      </c>
      <c r="AQ210" s="33" t="s">
        <v>622</v>
      </c>
      <c r="AR210" s="133"/>
      <c r="AS210" s="33" t="s">
        <v>633</v>
      </c>
      <c r="AT210" s="67" t="s">
        <v>622</v>
      </c>
      <c r="AU210">
        <v>12</v>
      </c>
      <c r="AV210" s="22">
        <f t="shared" si="6"/>
        <v>9807.1</v>
      </c>
      <c r="AW210" s="22" t="e">
        <f>#REF!-('доходы '!#REF!-'доходы '!#REF!-'доходы '!#REF!)</f>
        <v>#REF!</v>
      </c>
      <c r="AX210" s="22" t="e">
        <f t="shared" si="7"/>
        <v>#REF!</v>
      </c>
      <c r="AY210" s="22" t="e">
        <f>#REF!</f>
        <v>#REF!</v>
      </c>
      <c r="AZ210">
        <v>242.5</v>
      </c>
    </row>
    <row r="211" spans="1:52" x14ac:dyDescent="0.25">
      <c r="A211" t="s">
        <v>404</v>
      </c>
      <c r="B211" t="s">
        <v>405</v>
      </c>
      <c r="C211">
        <v>12765.1</v>
      </c>
      <c r="D211">
        <v>12383.8</v>
      </c>
      <c r="E211">
        <v>8263.9</v>
      </c>
      <c r="F211">
        <v>8263.9</v>
      </c>
      <c r="G211">
        <v>521</v>
      </c>
      <c r="H211">
        <v>547.6</v>
      </c>
      <c r="I211" s="22">
        <v>13014.7</v>
      </c>
      <c r="J211" s="22">
        <v>12258.3</v>
      </c>
      <c r="K211" s="22">
        <v>9708.6</v>
      </c>
      <c r="L211" s="22">
        <v>8952.2000000000007</v>
      </c>
      <c r="M211" s="22">
        <v>1876.6</v>
      </c>
      <c r="N211" s="22">
        <v>1876.6</v>
      </c>
      <c r="O211">
        <v>868.7</v>
      </c>
      <c r="P211">
        <v>867.8</v>
      </c>
      <c r="Q211">
        <v>1</v>
      </c>
      <c r="R211">
        <v>0</v>
      </c>
      <c r="S211">
        <v>5701.8</v>
      </c>
      <c r="T211">
        <v>-249.60000000000036</v>
      </c>
      <c r="U211">
        <v>125.5</v>
      </c>
      <c r="V211">
        <v>114.8</v>
      </c>
      <c r="W211">
        <v>-125.5</v>
      </c>
      <c r="AD211">
        <v>1000</v>
      </c>
      <c r="AF211">
        <v>134.80000000000001</v>
      </c>
      <c r="AM211">
        <v>1000</v>
      </c>
      <c r="AO211">
        <v>134.80000000000001</v>
      </c>
      <c r="AQ211" s="33" t="s">
        <v>623</v>
      </c>
      <c r="AR211" s="133" t="s">
        <v>623</v>
      </c>
      <c r="AS211" s="33"/>
      <c r="AT211" s="67" t="s">
        <v>623</v>
      </c>
      <c r="AU211">
        <v>11</v>
      </c>
      <c r="AV211" s="22">
        <f t="shared" si="6"/>
        <v>9708.6</v>
      </c>
      <c r="AW211" s="22" t="e">
        <f>#REF!-('доходы '!#REF!-'доходы '!#REF!-'доходы '!#REF!)</f>
        <v>#REF!</v>
      </c>
      <c r="AX211" s="22" t="e">
        <f t="shared" si="7"/>
        <v>#REF!</v>
      </c>
      <c r="AY211" s="22" t="e">
        <f>#REF!</f>
        <v>#REF!</v>
      </c>
      <c r="AZ211">
        <v>337</v>
      </c>
    </row>
    <row r="212" spans="1:52" x14ac:dyDescent="0.25">
      <c r="A212" t="s">
        <v>406</v>
      </c>
      <c r="B212" t="s">
        <v>407</v>
      </c>
      <c r="C212">
        <v>21675.599999999999</v>
      </c>
      <c r="D212">
        <v>20790.8</v>
      </c>
      <c r="E212">
        <v>16055.4</v>
      </c>
      <c r="F212">
        <v>15381.7</v>
      </c>
      <c r="G212">
        <v>121.3</v>
      </c>
      <c r="H212">
        <v>782.2</v>
      </c>
      <c r="I212" s="22">
        <v>22231.1</v>
      </c>
      <c r="J212" s="22">
        <v>17616.099999999999</v>
      </c>
      <c r="K212" s="22">
        <v>12824.9</v>
      </c>
      <c r="L212" s="22">
        <v>11000.3</v>
      </c>
      <c r="M212" s="22">
        <v>3816</v>
      </c>
      <c r="N212" s="22">
        <v>3816</v>
      </c>
      <c r="O212">
        <v>305</v>
      </c>
      <c r="P212">
        <v>299.2</v>
      </c>
      <c r="Q212">
        <v>0.4</v>
      </c>
      <c r="R212">
        <v>0</v>
      </c>
      <c r="S212">
        <v>6512</v>
      </c>
      <c r="T212">
        <v>-555.5</v>
      </c>
      <c r="U212">
        <v>3174.7000000000007</v>
      </c>
      <c r="V212">
        <v>374.7</v>
      </c>
      <c r="W212">
        <v>-3174.7</v>
      </c>
      <c r="AD212">
        <v>1000</v>
      </c>
      <c r="AF212">
        <v>180.8</v>
      </c>
      <c r="AM212">
        <v>1000</v>
      </c>
      <c r="AO212">
        <v>180.8</v>
      </c>
      <c r="AQ212" s="34" t="s">
        <v>624</v>
      </c>
      <c r="AR212" s="133" t="s">
        <v>625</v>
      </c>
      <c r="AS212" s="34"/>
      <c r="AT212" s="67" t="s">
        <v>625</v>
      </c>
      <c r="AU212">
        <v>10</v>
      </c>
      <c r="AV212" s="22">
        <f t="shared" si="6"/>
        <v>12824.9</v>
      </c>
      <c r="AW212" s="22" t="e">
        <f>#REF!-('доходы '!#REF!-'доходы '!#REF!-'доходы '!#REF!)</f>
        <v>#REF!</v>
      </c>
      <c r="AX212" s="22" t="e">
        <f t="shared" si="7"/>
        <v>#REF!</v>
      </c>
      <c r="AY212" s="22" t="e">
        <f>#REF!</f>
        <v>#REF!</v>
      </c>
      <c r="AZ212">
        <v>2693.3999999999996</v>
      </c>
    </row>
    <row r="213" spans="1:52" ht="58.5" customHeight="1" x14ac:dyDescent="0.25">
      <c r="A213" t="s">
        <v>408</v>
      </c>
      <c r="B213" t="s">
        <v>409</v>
      </c>
      <c r="C213">
        <v>342746</v>
      </c>
      <c r="D213">
        <v>339099</v>
      </c>
      <c r="E213">
        <v>161226.9</v>
      </c>
      <c r="F213">
        <v>144862.29999999999</v>
      </c>
      <c r="G213">
        <v>54</v>
      </c>
      <c r="H213">
        <v>47558.8</v>
      </c>
      <c r="I213" s="22">
        <v>377783.9</v>
      </c>
      <c r="J213" s="22">
        <v>318626.8</v>
      </c>
      <c r="K213" s="22">
        <v>222211.3</v>
      </c>
      <c r="L213" s="22">
        <v>194382.3</v>
      </c>
      <c r="M213" s="22">
        <v>147572.9</v>
      </c>
      <c r="N213" s="22">
        <v>127865.8</v>
      </c>
      <c r="O213">
        <v>32400.2</v>
      </c>
      <c r="P213">
        <v>17159</v>
      </c>
      <c r="Q213">
        <v>500</v>
      </c>
      <c r="R213">
        <v>494.1</v>
      </c>
      <c r="S213">
        <v>138539.9</v>
      </c>
      <c r="T213">
        <v>-35037.900000000023</v>
      </c>
      <c r="U213">
        <v>20472.200000000012</v>
      </c>
      <c r="V213">
        <v>25522</v>
      </c>
      <c r="W213">
        <v>-13329.4</v>
      </c>
      <c r="Z213">
        <v>-7142.9</v>
      </c>
      <c r="AA213">
        <v>-7142.8</v>
      </c>
      <c r="AD213">
        <v>70000</v>
      </c>
      <c r="AE213">
        <v>50000</v>
      </c>
      <c r="AF213">
        <v>59515.9</v>
      </c>
      <c r="AG213">
        <v>42857.2</v>
      </c>
      <c r="AM213">
        <v>20000</v>
      </c>
      <c r="AO213">
        <v>16658.8</v>
      </c>
      <c r="AQ213" s="35" t="s">
        <v>626</v>
      </c>
      <c r="AR213" s="133" t="s">
        <v>627</v>
      </c>
      <c r="AS213" s="34"/>
      <c r="AT213" s="67" t="s">
        <v>634</v>
      </c>
      <c r="AU213">
        <v>11</v>
      </c>
      <c r="AV213" s="22">
        <f t="shared" si="6"/>
        <v>222211.3</v>
      </c>
      <c r="AW213" s="22" t="e">
        <f>#REF!-('доходы '!#REF!-'доходы '!#REF!-'доходы '!#REF!)</f>
        <v>#REF!</v>
      </c>
      <c r="AX213" s="22" t="e">
        <f t="shared" si="7"/>
        <v>#REF!</v>
      </c>
      <c r="AY213" s="22" t="e">
        <f>#REF!</f>
        <v>#REF!</v>
      </c>
      <c r="AZ213">
        <v>32926.699999999997</v>
      </c>
    </row>
    <row r="214" spans="1:52" x14ac:dyDescent="0.25">
      <c r="A214" t="s">
        <v>410</v>
      </c>
      <c r="B214" t="s">
        <v>411</v>
      </c>
      <c r="C214">
        <v>48704.4</v>
      </c>
      <c r="D214">
        <v>47639.9</v>
      </c>
      <c r="E214">
        <v>38139.1</v>
      </c>
      <c r="F214">
        <v>37738.699999999997</v>
      </c>
      <c r="G214">
        <v>685.6</v>
      </c>
      <c r="H214">
        <v>1579.1</v>
      </c>
      <c r="I214" s="22">
        <v>49276.7</v>
      </c>
      <c r="J214" s="22">
        <v>47060.3</v>
      </c>
      <c r="K214" s="22">
        <v>21351.1</v>
      </c>
      <c r="L214" s="22">
        <v>19945</v>
      </c>
      <c r="M214" s="22">
        <v>5932.8</v>
      </c>
      <c r="N214" s="22">
        <v>5892.6</v>
      </c>
      <c r="O214">
        <v>2850.3</v>
      </c>
      <c r="P214">
        <v>2847.2</v>
      </c>
      <c r="Q214">
        <v>0.7</v>
      </c>
      <c r="R214">
        <v>0</v>
      </c>
      <c r="S214">
        <v>13657.7</v>
      </c>
      <c r="T214">
        <v>-572.29999999999563</v>
      </c>
      <c r="U214">
        <v>579.59999999999854</v>
      </c>
      <c r="V214">
        <v>149.1</v>
      </c>
      <c r="W214">
        <v>-579.6</v>
      </c>
      <c r="AD214">
        <v>1000</v>
      </c>
      <c r="AF214">
        <v>423.2</v>
      </c>
      <c r="AM214">
        <v>1000</v>
      </c>
      <c r="AO214">
        <v>423.2</v>
      </c>
      <c r="AQ214" s="33" t="s">
        <v>628</v>
      </c>
      <c r="AR214" s="133" t="s">
        <v>629</v>
      </c>
      <c r="AS214" s="33"/>
      <c r="AT214" s="67" t="s">
        <v>635</v>
      </c>
      <c r="AU214">
        <v>13</v>
      </c>
      <c r="AV214" s="22">
        <f t="shared" si="6"/>
        <v>21351.1</v>
      </c>
      <c r="AW214" s="22" t="e">
        <f>#REF!-('доходы '!#REF!-'доходы '!#REF!-'доходы '!#REF!)</f>
        <v>#REF!</v>
      </c>
      <c r="AX214" s="22" t="e">
        <f t="shared" si="7"/>
        <v>#REF!</v>
      </c>
      <c r="AY214" s="22" t="e">
        <f>#REF!</f>
        <v>#REF!</v>
      </c>
      <c r="AZ214">
        <v>137</v>
      </c>
    </row>
    <row r="215" spans="1:52" x14ac:dyDescent="0.25">
      <c r="A215" t="s">
        <v>412</v>
      </c>
      <c r="B215" t="s">
        <v>413</v>
      </c>
      <c r="C215">
        <v>14324</v>
      </c>
      <c r="D215">
        <v>13110.2</v>
      </c>
      <c r="E215">
        <v>11145.7</v>
      </c>
      <c r="F215">
        <v>11007</v>
      </c>
      <c r="G215">
        <v>100.5</v>
      </c>
      <c r="H215">
        <v>291.7</v>
      </c>
      <c r="I215" s="22">
        <v>14465.2</v>
      </c>
      <c r="J215" s="22">
        <v>12930.4</v>
      </c>
      <c r="K215" s="22">
        <v>6993</v>
      </c>
      <c r="L215" s="22">
        <v>5590.3</v>
      </c>
      <c r="M215" s="22">
        <v>6332.5</v>
      </c>
      <c r="N215" s="22">
        <v>6196.1</v>
      </c>
      <c r="O215">
        <v>506.3</v>
      </c>
      <c r="P215">
        <v>498.5</v>
      </c>
      <c r="Q215">
        <v>1</v>
      </c>
      <c r="R215">
        <v>0</v>
      </c>
      <c r="S215">
        <v>4217.8999999999996</v>
      </c>
      <c r="T215">
        <v>-141.20000000000073</v>
      </c>
      <c r="U215">
        <v>179.80000000000109</v>
      </c>
      <c r="V215">
        <v>28.9</v>
      </c>
      <c r="W215">
        <v>-179.8</v>
      </c>
      <c r="AD215">
        <v>700</v>
      </c>
      <c r="AF215">
        <v>112.3</v>
      </c>
      <c r="AM215">
        <v>700</v>
      </c>
      <c r="AO215">
        <v>112.3</v>
      </c>
      <c r="AQ215" s="33" t="s">
        <v>630</v>
      </c>
      <c r="AR215" s="133" t="s">
        <v>630</v>
      </c>
      <c r="AS215" s="33"/>
      <c r="AT215" s="67" t="s">
        <v>630</v>
      </c>
      <c r="AU215">
        <v>12</v>
      </c>
      <c r="AV215" s="22">
        <f t="shared" si="6"/>
        <v>6993</v>
      </c>
      <c r="AW215" s="22" t="e">
        <f>#REF!-('доходы '!#REF!-'доходы '!#REF!-'доходы '!#REF!)</f>
        <v>#REF!</v>
      </c>
      <c r="AX215" s="22" t="e">
        <f t="shared" si="7"/>
        <v>#REF!</v>
      </c>
      <c r="AY215" s="22" t="e">
        <f>#REF!</f>
        <v>#REF!</v>
      </c>
      <c r="AZ215">
        <v>308.5</v>
      </c>
    </row>
    <row r="216" spans="1:52" x14ac:dyDescent="0.25">
      <c r="A216" t="s">
        <v>414</v>
      </c>
      <c r="B216" t="s">
        <v>399</v>
      </c>
      <c r="C216">
        <v>1169046.8</v>
      </c>
      <c r="D216">
        <v>1171508.3999999999</v>
      </c>
      <c r="E216">
        <v>813944.9</v>
      </c>
      <c r="F216">
        <v>776501.8</v>
      </c>
      <c r="G216">
        <v>0</v>
      </c>
      <c r="H216">
        <v>3716.5</v>
      </c>
      <c r="I216" s="22">
        <v>1179481.3999999999</v>
      </c>
      <c r="J216" s="22">
        <v>1105966.3</v>
      </c>
      <c r="K216" s="22">
        <v>424752.5</v>
      </c>
      <c r="L216" s="22">
        <v>399836.3</v>
      </c>
      <c r="M216" s="22">
        <v>156409.20000000001</v>
      </c>
      <c r="N216" s="22">
        <v>115716.9</v>
      </c>
      <c r="O216">
        <v>68286.600000000006</v>
      </c>
      <c r="P216">
        <v>28074.1</v>
      </c>
      <c r="Q216">
        <v>523</v>
      </c>
      <c r="R216">
        <v>510.5</v>
      </c>
      <c r="S216">
        <v>264861.7</v>
      </c>
      <c r="T216">
        <v>-10434.59999999986</v>
      </c>
      <c r="U216">
        <v>65542.09999999986</v>
      </c>
      <c r="V216">
        <v>17906.099999999999</v>
      </c>
      <c r="W216">
        <v>-58070.7</v>
      </c>
      <c r="Z216">
        <v>-7471.5</v>
      </c>
      <c r="AA216">
        <v>-7471.4</v>
      </c>
      <c r="AD216">
        <v>52300</v>
      </c>
      <c r="AE216">
        <v>52300</v>
      </c>
      <c r="AF216">
        <v>44828.6</v>
      </c>
      <c r="AG216">
        <v>44828.6</v>
      </c>
      <c r="AM216">
        <v>0</v>
      </c>
      <c r="AO216">
        <v>0</v>
      </c>
      <c r="AQ216" s="34" t="s">
        <v>631</v>
      </c>
      <c r="AR216" s="133" t="s">
        <v>632</v>
      </c>
      <c r="AS216" s="34"/>
      <c r="AT216" s="34" t="s">
        <v>636</v>
      </c>
      <c r="AU216">
        <v>12</v>
      </c>
      <c r="AV216" s="22">
        <f t="shared" si="6"/>
        <v>424752.5</v>
      </c>
      <c r="AW216" s="22" t="e">
        <f>#REF!-('доходы '!#REF!-'доходы '!#REF!-'доходы '!#REF!)</f>
        <v>#REF!</v>
      </c>
      <c r="AX216" s="22" t="e">
        <f t="shared" si="7"/>
        <v>#REF!</v>
      </c>
      <c r="AY216" s="22" t="e">
        <f>#REF!</f>
        <v>#REF!</v>
      </c>
      <c r="AZ216">
        <v>74472.599999999991</v>
      </c>
    </row>
    <row r="217" spans="1:52" x14ac:dyDescent="0.25">
      <c r="A217" t="s">
        <v>415</v>
      </c>
      <c r="B217" s="23" t="s">
        <v>416</v>
      </c>
      <c r="I217" s="22"/>
      <c r="J217" s="22"/>
      <c r="K217" s="22"/>
      <c r="L217" s="22"/>
      <c r="M217" s="22"/>
      <c r="N217" s="22"/>
      <c r="AO217"/>
      <c r="AV217" s="22">
        <f t="shared" si="6"/>
        <v>0</v>
      </c>
      <c r="AW217" s="22" t="e">
        <f>#REF!-('доходы '!#REF!-'доходы '!#REF!-'доходы '!#REF!)</f>
        <v>#REF!</v>
      </c>
      <c r="AX217" s="22" t="e">
        <f t="shared" si="7"/>
        <v>#REF!</v>
      </c>
      <c r="AY217" s="22" t="e">
        <f>#REF!</f>
        <v>#REF!</v>
      </c>
    </row>
    <row r="218" spans="1:52" x14ac:dyDescent="0.25">
      <c r="A218" t="s">
        <v>417</v>
      </c>
      <c r="B218" t="s">
        <v>16</v>
      </c>
      <c r="C218">
        <v>22443.8</v>
      </c>
      <c r="D218">
        <v>22326.6</v>
      </c>
      <c r="E218">
        <v>18881.5</v>
      </c>
      <c r="F218">
        <v>18266.400000000001</v>
      </c>
      <c r="G218">
        <v>112</v>
      </c>
      <c r="H218">
        <v>346.7</v>
      </c>
      <c r="I218" s="22">
        <v>22765.8</v>
      </c>
      <c r="J218" s="22">
        <v>19892.8</v>
      </c>
      <c r="K218" s="22">
        <v>10534.4</v>
      </c>
      <c r="L218" s="22">
        <v>9887.5</v>
      </c>
      <c r="M218" s="22">
        <v>16299.3</v>
      </c>
      <c r="N218" s="22">
        <v>13447.5</v>
      </c>
      <c r="O218">
        <v>1788.4</v>
      </c>
      <c r="P218">
        <v>191.4</v>
      </c>
      <c r="S218">
        <v>5756.7</v>
      </c>
      <c r="T218">
        <v>-322</v>
      </c>
      <c r="U218">
        <v>2433.7999999999993</v>
      </c>
      <c r="V218">
        <v>322</v>
      </c>
      <c r="W218">
        <v>-2433.8000000000002</v>
      </c>
      <c r="AO218"/>
      <c r="AQ218" s="52" t="s">
        <v>650</v>
      </c>
      <c r="AR218" s="52" t="s">
        <v>651</v>
      </c>
      <c r="AS218" s="52" t="s">
        <v>653</v>
      </c>
      <c r="AT218" s="52" t="s">
        <v>652</v>
      </c>
      <c r="AU218" s="63">
        <v>4</v>
      </c>
      <c r="AV218" s="22">
        <f t="shared" si="6"/>
        <v>10534.4</v>
      </c>
      <c r="AW218" s="22" t="e">
        <f>#REF!-('доходы '!#REF!-'доходы '!#REF!-'доходы '!#REF!)</f>
        <v>#REF!</v>
      </c>
      <c r="AX218" s="22" t="e">
        <f t="shared" si="7"/>
        <v>#REF!</v>
      </c>
      <c r="AY218" s="22" t="e">
        <f>#REF!</f>
        <v>#REF!</v>
      </c>
      <c r="AZ218">
        <v>1144.8</v>
      </c>
    </row>
    <row r="219" spans="1:52" x14ac:dyDescent="0.25">
      <c r="A219" t="s">
        <v>418</v>
      </c>
      <c r="B219" t="s">
        <v>419</v>
      </c>
      <c r="C219">
        <v>21868</v>
      </c>
      <c r="D219">
        <v>21818.6</v>
      </c>
      <c r="E219">
        <v>16045.5</v>
      </c>
      <c r="F219">
        <v>15925.4</v>
      </c>
      <c r="G219">
        <v>145</v>
      </c>
      <c r="H219">
        <v>422.8</v>
      </c>
      <c r="I219" s="22">
        <v>22587.7</v>
      </c>
      <c r="J219" s="22">
        <v>20831.2</v>
      </c>
      <c r="K219" s="22">
        <v>13223.7</v>
      </c>
      <c r="L219" s="22">
        <v>11587.3</v>
      </c>
      <c r="M219" s="22">
        <v>17289.599999999999</v>
      </c>
      <c r="N219" s="22">
        <v>15556.4</v>
      </c>
      <c r="O219">
        <v>2586.3000000000002</v>
      </c>
      <c r="P219">
        <v>2211.6</v>
      </c>
      <c r="S219">
        <v>7285.8</v>
      </c>
      <c r="T219">
        <v>-719.70000000000073</v>
      </c>
      <c r="U219">
        <v>987.39999999999782</v>
      </c>
      <c r="V219">
        <v>719.7</v>
      </c>
      <c r="W219">
        <v>-987.4</v>
      </c>
      <c r="AO219"/>
      <c r="AQ219" s="52" t="s">
        <v>654</v>
      </c>
      <c r="AR219" s="52" t="s">
        <v>655</v>
      </c>
      <c r="AS219" s="52" t="s">
        <v>656</v>
      </c>
      <c r="AT219" s="52" t="s">
        <v>657</v>
      </c>
      <c r="AU219" s="63">
        <v>3</v>
      </c>
      <c r="AV219" s="22">
        <f t="shared" si="6"/>
        <v>13223.7</v>
      </c>
      <c r="AW219" s="22" t="e">
        <f>#REF!-('доходы '!#REF!-'доходы '!#REF!-'доходы '!#REF!)</f>
        <v>#REF!</v>
      </c>
      <c r="AX219" s="22" t="e">
        <f t="shared" si="7"/>
        <v>#REF!</v>
      </c>
      <c r="AY219" s="22" t="e">
        <f>#REF!</f>
        <v>#REF!</v>
      </c>
      <c r="AZ219">
        <v>1707.1</v>
      </c>
    </row>
    <row r="220" spans="1:52" x14ac:dyDescent="0.25">
      <c r="A220" t="s">
        <v>420</v>
      </c>
      <c r="B220" t="s">
        <v>421</v>
      </c>
      <c r="C220">
        <v>14718.6</v>
      </c>
      <c r="D220">
        <v>14686.6</v>
      </c>
      <c r="E220">
        <v>10733.2</v>
      </c>
      <c r="F220">
        <v>10733.2</v>
      </c>
      <c r="G220">
        <v>84</v>
      </c>
      <c r="H220">
        <v>402.5</v>
      </c>
      <c r="I220" s="22">
        <v>15558.4</v>
      </c>
      <c r="J220" s="22">
        <v>14382.8</v>
      </c>
      <c r="K220" s="22">
        <v>9310.4</v>
      </c>
      <c r="L220" s="22">
        <v>8260.7000000000007</v>
      </c>
      <c r="M220" s="22">
        <v>10411.9</v>
      </c>
      <c r="N220" s="22">
        <v>9289.7000000000007</v>
      </c>
      <c r="O220">
        <v>2611.9</v>
      </c>
      <c r="P220">
        <v>2609.4</v>
      </c>
      <c r="S220">
        <v>5103.5</v>
      </c>
      <c r="T220">
        <v>-839.79999999999927</v>
      </c>
      <c r="U220">
        <v>303.80000000000109</v>
      </c>
      <c r="V220">
        <v>839.8</v>
      </c>
      <c r="W220">
        <v>-303.8</v>
      </c>
      <c r="AO220"/>
      <c r="AQ220" s="52" t="s">
        <v>658</v>
      </c>
      <c r="AR220" s="52" t="s">
        <v>659</v>
      </c>
      <c r="AS220" s="52" t="s">
        <v>660</v>
      </c>
      <c r="AT220" s="52" t="s">
        <v>661</v>
      </c>
      <c r="AU220" s="63">
        <v>5</v>
      </c>
      <c r="AV220" s="22">
        <f t="shared" si="6"/>
        <v>9310.4</v>
      </c>
      <c r="AW220" s="22" t="e">
        <f>#REF!-('доходы '!#REF!-'доходы '!#REF!-'доходы '!#REF!)</f>
        <v>#REF!</v>
      </c>
      <c r="AX220" s="22" t="e">
        <f t="shared" si="7"/>
        <v>#REF!</v>
      </c>
      <c r="AY220" s="22" t="e">
        <f>#REF!</f>
        <v>#REF!</v>
      </c>
      <c r="AZ220">
        <v>1017.6999999999999</v>
      </c>
    </row>
    <row r="221" spans="1:52" x14ac:dyDescent="0.25">
      <c r="A221" t="s">
        <v>406</v>
      </c>
      <c r="B221" t="s">
        <v>422</v>
      </c>
      <c r="C221">
        <v>12321.1</v>
      </c>
      <c r="D221">
        <v>12477.2</v>
      </c>
      <c r="E221">
        <v>9838.2000000000007</v>
      </c>
      <c r="F221">
        <v>9837.5</v>
      </c>
      <c r="G221">
        <v>50</v>
      </c>
      <c r="H221">
        <v>148.6</v>
      </c>
      <c r="I221" s="22">
        <v>12649.3</v>
      </c>
      <c r="J221" s="22">
        <v>12328.7</v>
      </c>
      <c r="K221" s="22">
        <v>8300.2000000000007</v>
      </c>
      <c r="L221" s="22">
        <v>8008.9</v>
      </c>
      <c r="M221" s="22">
        <v>8197.1</v>
      </c>
      <c r="N221" s="22">
        <v>7951.2</v>
      </c>
      <c r="O221">
        <v>2375.9</v>
      </c>
      <c r="P221">
        <v>2370.5</v>
      </c>
      <c r="S221">
        <v>4487.1000000000004</v>
      </c>
      <c r="T221">
        <v>-328.19999999999891</v>
      </c>
      <c r="U221">
        <v>148.5</v>
      </c>
      <c r="V221">
        <v>328.2</v>
      </c>
      <c r="W221">
        <v>-148.5</v>
      </c>
      <c r="AO221"/>
      <c r="AQ221" s="52" t="s">
        <v>662</v>
      </c>
      <c r="AR221" s="52" t="s">
        <v>663</v>
      </c>
      <c r="AS221" s="52" t="s">
        <v>663</v>
      </c>
      <c r="AT221" s="52" t="s">
        <v>664</v>
      </c>
      <c r="AU221" s="63">
        <v>4</v>
      </c>
      <c r="AV221" s="22">
        <f t="shared" si="6"/>
        <v>8300.2000000000007</v>
      </c>
      <c r="AW221" s="22" t="e">
        <f>#REF!-('доходы '!#REF!-'доходы '!#REF!-'доходы '!#REF!)</f>
        <v>#REF!</v>
      </c>
      <c r="AX221" s="22" t="e">
        <f t="shared" si="7"/>
        <v>#REF!</v>
      </c>
      <c r="AY221" s="22" t="e">
        <f>#REF!</f>
        <v>#REF!</v>
      </c>
      <c r="AZ221">
        <v>448.09999999999997</v>
      </c>
    </row>
    <row r="222" spans="1:52" x14ac:dyDescent="0.25">
      <c r="A222" t="s">
        <v>423</v>
      </c>
      <c r="B222" t="s">
        <v>424</v>
      </c>
      <c r="C222">
        <v>18637.3</v>
      </c>
      <c r="D222">
        <v>17868.599999999999</v>
      </c>
      <c r="E222">
        <v>14363.2</v>
      </c>
      <c r="F222">
        <v>13816.7</v>
      </c>
      <c r="G222">
        <v>121</v>
      </c>
      <c r="H222">
        <v>134.69999999999999</v>
      </c>
      <c r="I222" s="22">
        <v>19563.2</v>
      </c>
      <c r="J222" s="22">
        <v>17156.900000000001</v>
      </c>
      <c r="K222" s="22">
        <v>10517.7</v>
      </c>
      <c r="L222" s="22">
        <v>9359.2999999999993</v>
      </c>
      <c r="M222" s="22">
        <v>13859</v>
      </c>
      <c r="N222" s="22">
        <v>11917.5</v>
      </c>
      <c r="O222">
        <v>1395.9</v>
      </c>
      <c r="P222">
        <v>1336</v>
      </c>
      <c r="S222">
        <v>5844.8</v>
      </c>
      <c r="T222">
        <v>-925.90000000000146</v>
      </c>
      <c r="U222">
        <v>711.69999999999709</v>
      </c>
      <c r="V222">
        <v>925.9</v>
      </c>
      <c r="W222">
        <v>-711.7</v>
      </c>
      <c r="AO222"/>
      <c r="AQ222" s="52" t="s">
        <v>665</v>
      </c>
      <c r="AR222" s="52" t="s">
        <v>666</v>
      </c>
      <c r="AS222" s="52" t="s">
        <v>667</v>
      </c>
      <c r="AT222" s="52" t="s">
        <v>668</v>
      </c>
      <c r="AU222" s="63">
        <v>5</v>
      </c>
      <c r="AV222" s="22">
        <f t="shared" si="6"/>
        <v>10517.7</v>
      </c>
      <c r="AW222" s="22" t="e">
        <f>#REF!-('доходы '!#REF!-'доходы '!#REF!-'доходы '!#REF!)</f>
        <v>#REF!</v>
      </c>
      <c r="AX222" s="22" t="e">
        <f t="shared" si="7"/>
        <v>#REF!</v>
      </c>
      <c r="AY222" s="22" t="e">
        <f>#REF!</f>
        <v>#REF!</v>
      </c>
      <c r="AZ222">
        <v>936.09999999999991</v>
      </c>
    </row>
    <row r="223" spans="1:52" x14ac:dyDescent="0.25">
      <c r="A223" t="s">
        <v>425</v>
      </c>
      <c r="B223" t="s">
        <v>426</v>
      </c>
      <c r="C223">
        <v>11119.5</v>
      </c>
      <c r="D223">
        <v>11156.5</v>
      </c>
      <c r="E223">
        <v>8595.1</v>
      </c>
      <c r="F223">
        <v>8595.1</v>
      </c>
      <c r="G223">
        <v>158</v>
      </c>
      <c r="H223">
        <v>119.8</v>
      </c>
      <c r="I223" s="22">
        <v>11553.2</v>
      </c>
      <c r="J223" s="22">
        <v>11093.5</v>
      </c>
      <c r="K223" s="22">
        <v>6512.2</v>
      </c>
      <c r="L223" s="22">
        <v>6129.1</v>
      </c>
      <c r="M223" s="22">
        <v>6881.5</v>
      </c>
      <c r="N223" s="22">
        <v>6526.8</v>
      </c>
      <c r="O223">
        <v>358.8</v>
      </c>
      <c r="P223">
        <v>347</v>
      </c>
      <c r="S223">
        <v>3521.7</v>
      </c>
      <c r="T223">
        <v>-433.70000000000073</v>
      </c>
      <c r="U223">
        <v>63</v>
      </c>
      <c r="V223">
        <v>433.7</v>
      </c>
      <c r="W223">
        <v>-63</v>
      </c>
      <c r="AO223"/>
      <c r="AQ223" s="52" t="s">
        <v>669</v>
      </c>
      <c r="AR223" s="52" t="s">
        <v>670</v>
      </c>
      <c r="AS223" s="52" t="s">
        <v>671</v>
      </c>
      <c r="AT223" s="52" t="s">
        <v>672</v>
      </c>
      <c r="AU223" s="63">
        <v>5</v>
      </c>
      <c r="AV223" s="22">
        <f t="shared" si="6"/>
        <v>6512.2</v>
      </c>
      <c r="AW223" s="22" t="e">
        <f>#REF!-('доходы '!#REF!-'доходы '!#REF!-'доходы '!#REF!)</f>
        <v>#REF!</v>
      </c>
      <c r="AX223" s="22" t="e">
        <f t="shared" si="7"/>
        <v>#REF!</v>
      </c>
      <c r="AY223" s="22" t="e">
        <f>#REF!</f>
        <v>#REF!</v>
      </c>
      <c r="AZ223">
        <v>420</v>
      </c>
    </row>
    <row r="224" spans="1:52" x14ac:dyDescent="0.25">
      <c r="A224" t="s">
        <v>427</v>
      </c>
      <c r="B224" t="s">
        <v>428</v>
      </c>
      <c r="C224">
        <v>1121922.7</v>
      </c>
      <c r="D224">
        <v>1122386.8999999999</v>
      </c>
      <c r="E224">
        <v>865636.7</v>
      </c>
      <c r="F224">
        <v>852678.1</v>
      </c>
      <c r="G224">
        <v>11851</v>
      </c>
      <c r="H224">
        <v>12919.6</v>
      </c>
      <c r="I224" s="22">
        <v>1136620.3</v>
      </c>
      <c r="J224" s="22">
        <v>1071841.7</v>
      </c>
      <c r="K224" s="22">
        <v>324640.3</v>
      </c>
      <c r="L224" s="22">
        <v>302249.8</v>
      </c>
      <c r="M224" s="22">
        <v>1009705.3</v>
      </c>
      <c r="N224" s="22">
        <v>951822</v>
      </c>
      <c r="O224">
        <v>172056.5</v>
      </c>
      <c r="P224">
        <v>133454.39999999999</v>
      </c>
      <c r="Q224">
        <v>6050</v>
      </c>
      <c r="R224">
        <v>5441.5</v>
      </c>
      <c r="S224">
        <v>197038.9</v>
      </c>
      <c r="T224">
        <v>-14697.600000000093</v>
      </c>
      <c r="U224">
        <v>50545.199999999953</v>
      </c>
      <c r="V224">
        <v>34929.1</v>
      </c>
      <c r="W224">
        <v>-30313.7</v>
      </c>
      <c r="Z224">
        <v>31428.5</v>
      </c>
      <c r="AA224">
        <v>31428.5</v>
      </c>
      <c r="AB224">
        <v>35000</v>
      </c>
      <c r="AC224">
        <v>35000</v>
      </c>
      <c r="AD224">
        <v>159910.1</v>
      </c>
      <c r="AE224">
        <v>124910.1</v>
      </c>
      <c r="AF224">
        <v>109619.8</v>
      </c>
      <c r="AG224">
        <v>109619.9</v>
      </c>
      <c r="AI224">
        <v>48250.1</v>
      </c>
      <c r="AJ224">
        <v>48250.1</v>
      </c>
      <c r="AK224">
        <v>53191.3</v>
      </c>
      <c r="AL224">
        <v>53191.3</v>
      </c>
      <c r="AM224">
        <v>51660</v>
      </c>
      <c r="AN224">
        <v>51660</v>
      </c>
      <c r="AO224">
        <v>0</v>
      </c>
      <c r="AP224">
        <v>0</v>
      </c>
      <c r="AQ224" s="52" t="s">
        <v>673</v>
      </c>
      <c r="AR224" s="52" t="s">
        <v>674</v>
      </c>
      <c r="AS224" s="52" t="s">
        <v>675</v>
      </c>
      <c r="AT224" s="52" t="s">
        <v>676</v>
      </c>
      <c r="AU224" s="63">
        <v>7</v>
      </c>
      <c r="AV224" s="22">
        <f t="shared" si="6"/>
        <v>324640.3</v>
      </c>
      <c r="AW224" s="22" t="e">
        <f>#REF!-('доходы '!#REF!-'доходы '!#REF!-'доходы '!#REF!)</f>
        <v>#REF!</v>
      </c>
      <c r="AX224" s="22" t="e">
        <f t="shared" si="7"/>
        <v>#REF!</v>
      </c>
      <c r="AY224" s="22" t="e">
        <f>#REF!</f>
        <v>#REF!</v>
      </c>
      <c r="AZ224">
        <v>36813.399999999994</v>
      </c>
    </row>
    <row r="225" spans="1:52" x14ac:dyDescent="0.25">
      <c r="A225" t="s">
        <v>429</v>
      </c>
      <c r="B225" t="s">
        <v>430</v>
      </c>
      <c r="C225">
        <v>26860.3</v>
      </c>
      <c r="D225">
        <v>27183.1</v>
      </c>
      <c r="E225">
        <v>17476.2</v>
      </c>
      <c r="F225">
        <v>17476.2</v>
      </c>
      <c r="G225">
        <v>38</v>
      </c>
      <c r="H225">
        <v>683.9</v>
      </c>
      <c r="I225" s="22">
        <v>31439.5</v>
      </c>
      <c r="J225" s="22">
        <v>29256.2</v>
      </c>
      <c r="K225" s="22">
        <v>20884.5</v>
      </c>
      <c r="L225" s="22">
        <v>18896.8</v>
      </c>
      <c r="M225" s="22">
        <v>23222.7</v>
      </c>
      <c r="N225" s="22">
        <v>21314.2</v>
      </c>
      <c r="O225">
        <v>1122.5</v>
      </c>
      <c r="P225">
        <v>1017.2</v>
      </c>
      <c r="S225">
        <v>12345.2</v>
      </c>
      <c r="T225">
        <v>-4579.2000000000007</v>
      </c>
      <c r="U225">
        <v>-2073.1000000000022</v>
      </c>
      <c r="V225">
        <v>4579.2</v>
      </c>
      <c r="W225">
        <v>2073.1</v>
      </c>
      <c r="AO225"/>
      <c r="AQ225" s="52" t="s">
        <v>677</v>
      </c>
      <c r="AR225" s="52" t="s">
        <v>678</v>
      </c>
      <c r="AS225" s="52" t="s">
        <v>678</v>
      </c>
      <c r="AT225" s="52" t="s">
        <v>679</v>
      </c>
      <c r="AU225" s="63">
        <v>3</v>
      </c>
      <c r="AV225" s="22">
        <f t="shared" si="6"/>
        <v>20884.5</v>
      </c>
      <c r="AW225" s="22" t="e">
        <f>#REF!-('доходы '!#REF!-'доходы '!#REF!-'доходы '!#REF!)</f>
        <v>#REF!</v>
      </c>
      <c r="AX225" s="22" t="e">
        <f t="shared" si="7"/>
        <v>#REF!</v>
      </c>
      <c r="AY225" s="22" t="e">
        <f>#REF!</f>
        <v>#REF!</v>
      </c>
      <c r="AZ225">
        <v>2316.3000000000002</v>
      </c>
    </row>
    <row r="226" spans="1:52" x14ac:dyDescent="0.25">
      <c r="A226" t="s">
        <v>431</v>
      </c>
      <c r="B226" t="s">
        <v>432</v>
      </c>
      <c r="C226">
        <v>33677.4</v>
      </c>
      <c r="D226">
        <v>33022.6</v>
      </c>
      <c r="E226">
        <v>26503.4</v>
      </c>
      <c r="F226">
        <v>25897.3</v>
      </c>
      <c r="G226">
        <v>392</v>
      </c>
      <c r="H226">
        <v>1138.5999999999999</v>
      </c>
      <c r="I226" s="22">
        <v>36126</v>
      </c>
      <c r="J226" s="22">
        <v>27747.9</v>
      </c>
      <c r="K226" s="22">
        <v>20517.7</v>
      </c>
      <c r="L226" s="22">
        <v>17948.2</v>
      </c>
      <c r="M226" s="22">
        <v>26461.200000000001</v>
      </c>
      <c r="N226" s="22">
        <v>19153.7</v>
      </c>
      <c r="O226">
        <v>2220.8000000000002</v>
      </c>
      <c r="P226">
        <v>2208.8000000000002</v>
      </c>
      <c r="S226">
        <v>10473.700000000001</v>
      </c>
      <c r="T226">
        <v>-2448.5999999999985</v>
      </c>
      <c r="U226">
        <v>5274.6999999999971</v>
      </c>
      <c r="V226">
        <v>2448.6</v>
      </c>
      <c r="W226">
        <v>-5274.7</v>
      </c>
      <c r="AO226"/>
      <c r="AQ226" s="52" t="s">
        <v>680</v>
      </c>
      <c r="AR226" s="52" t="s">
        <v>681</v>
      </c>
      <c r="AS226" s="52" t="s">
        <v>682</v>
      </c>
      <c r="AT226" s="52" t="s">
        <v>683</v>
      </c>
      <c r="AU226" s="63">
        <v>3</v>
      </c>
      <c r="AV226" s="22">
        <f t="shared" si="6"/>
        <v>20517.7</v>
      </c>
      <c r="AW226" s="22" t="e">
        <f>#REF!-('доходы '!#REF!-'доходы '!#REF!-'доходы '!#REF!)</f>
        <v>#REF!</v>
      </c>
      <c r="AX226" s="22" t="e">
        <f t="shared" si="7"/>
        <v>#REF!</v>
      </c>
      <c r="AY226" s="22" t="e">
        <f>#REF!</f>
        <v>#REF!</v>
      </c>
      <c r="AZ226">
        <v>2348.8000000000002</v>
      </c>
    </row>
    <row r="227" spans="1:52" x14ac:dyDescent="0.25">
      <c r="A227" t="s">
        <v>433</v>
      </c>
      <c r="B227" t="s">
        <v>416</v>
      </c>
      <c r="C227">
        <v>1980612.2</v>
      </c>
      <c r="D227">
        <v>2009562.2</v>
      </c>
      <c r="E227">
        <v>1405315.8</v>
      </c>
      <c r="F227">
        <v>1381512.7</v>
      </c>
      <c r="G227">
        <v>0</v>
      </c>
      <c r="H227">
        <v>5845.1</v>
      </c>
      <c r="I227" s="22">
        <v>1994050.9</v>
      </c>
      <c r="J227" s="22">
        <v>1949806.6</v>
      </c>
      <c r="K227" s="22">
        <v>703639.9</v>
      </c>
      <c r="L227" s="22">
        <v>681816.3</v>
      </c>
      <c r="M227" s="22">
        <v>1454917.2</v>
      </c>
      <c r="N227" s="22">
        <v>1429008.9</v>
      </c>
      <c r="O227">
        <v>90876.4</v>
      </c>
      <c r="P227">
        <v>79059.199999999997</v>
      </c>
      <c r="Q227">
        <v>4182.3999999999996</v>
      </c>
      <c r="R227">
        <v>4170.6000000000004</v>
      </c>
      <c r="S227">
        <v>416037.5</v>
      </c>
      <c r="T227">
        <v>-13438.699999999953</v>
      </c>
      <c r="U227">
        <v>59755.59999999986</v>
      </c>
      <c r="V227">
        <v>72908.7</v>
      </c>
      <c r="W227">
        <v>-285.60000000000002</v>
      </c>
      <c r="X227">
        <v>0</v>
      </c>
      <c r="Y227">
        <v>0</v>
      </c>
      <c r="Z227">
        <v>-9600</v>
      </c>
      <c r="AA227">
        <v>-9600</v>
      </c>
      <c r="AB227">
        <v>0</v>
      </c>
      <c r="AC227">
        <v>0</v>
      </c>
      <c r="AD227">
        <v>178103</v>
      </c>
      <c r="AE227">
        <v>178103</v>
      </c>
      <c r="AF227">
        <v>96083</v>
      </c>
      <c r="AG227">
        <v>96083</v>
      </c>
      <c r="AH227">
        <v>0</v>
      </c>
      <c r="AI227">
        <v>64539</v>
      </c>
      <c r="AJ227">
        <v>61033</v>
      </c>
      <c r="AK227">
        <v>52991.3</v>
      </c>
      <c r="AL227">
        <v>38483</v>
      </c>
      <c r="AM227">
        <v>49870</v>
      </c>
      <c r="AN227">
        <v>49870</v>
      </c>
      <c r="AO227">
        <v>0</v>
      </c>
      <c r="AP227">
        <v>0</v>
      </c>
      <c r="AQ227" s="51" t="s">
        <v>673</v>
      </c>
      <c r="AR227" s="51" t="s">
        <v>674</v>
      </c>
      <c r="AS227" s="51" t="s">
        <v>675</v>
      </c>
      <c r="AT227" s="51" t="s">
        <v>676</v>
      </c>
      <c r="AU227" s="43">
        <v>6</v>
      </c>
      <c r="AV227" s="22">
        <f t="shared" si="6"/>
        <v>703639.9</v>
      </c>
      <c r="AW227" s="22" t="e">
        <f>#REF!-('доходы '!#REF!-'доходы '!#REF!-'доходы '!#REF!)</f>
        <v>#REF!</v>
      </c>
      <c r="AX227" s="22" t="e">
        <f t="shared" si="7"/>
        <v>#REF!</v>
      </c>
      <c r="AY227" s="22" t="e">
        <f>#REF!</f>
        <v>#REF!</v>
      </c>
      <c r="AZ227">
        <v>74748.899999999994</v>
      </c>
    </row>
    <row r="228" spans="1:52" x14ac:dyDescent="0.25">
      <c r="A228" t="s">
        <v>434</v>
      </c>
      <c r="B228" s="23" t="s">
        <v>435</v>
      </c>
      <c r="I228" s="22"/>
      <c r="J228" s="22"/>
      <c r="K228" s="22"/>
      <c r="L228" s="22"/>
      <c r="M228" s="22"/>
      <c r="N228" s="22"/>
      <c r="AO228"/>
      <c r="AV228" s="22">
        <f t="shared" si="6"/>
        <v>0</v>
      </c>
      <c r="AW228" s="22" t="e">
        <f>#REF!-('доходы '!#REF!-'доходы '!#REF!-'доходы '!#REF!)</f>
        <v>#REF!</v>
      </c>
      <c r="AX228" s="22" t="e">
        <f t="shared" si="7"/>
        <v>#REF!</v>
      </c>
      <c r="AY228" s="22" t="e">
        <f>#REF!</f>
        <v>#REF!</v>
      </c>
    </row>
    <row r="229" spans="1:52" ht="52.8" x14ac:dyDescent="0.25">
      <c r="A229" t="s">
        <v>436</v>
      </c>
      <c r="B229" t="s">
        <v>437</v>
      </c>
      <c r="C229">
        <v>182529.3</v>
      </c>
      <c r="D229">
        <v>183504.1</v>
      </c>
      <c r="E229">
        <v>141240</v>
      </c>
      <c r="F229">
        <v>141225</v>
      </c>
      <c r="G229">
        <v>446</v>
      </c>
      <c r="H229">
        <v>11428.9</v>
      </c>
      <c r="I229" s="22">
        <v>185336.2</v>
      </c>
      <c r="J229" s="22">
        <v>178643.8</v>
      </c>
      <c r="K229" s="22">
        <v>44750</v>
      </c>
      <c r="L229" s="22">
        <v>38058.400000000001</v>
      </c>
      <c r="M229" s="22">
        <v>158474.29999999999</v>
      </c>
      <c r="N229" s="22">
        <v>156868.79999999999</v>
      </c>
      <c r="O229">
        <v>140900.20000000001</v>
      </c>
      <c r="P229">
        <v>140826</v>
      </c>
      <c r="S229">
        <v>10461.299999999999</v>
      </c>
      <c r="T229">
        <v>-2806.9</v>
      </c>
      <c r="U229">
        <v>4860.3</v>
      </c>
      <c r="V229">
        <v>2806.9</v>
      </c>
      <c r="W229">
        <v>-4860.3</v>
      </c>
      <c r="AO229"/>
      <c r="AQ229" s="111" t="s">
        <v>982</v>
      </c>
      <c r="AR229" s="46"/>
      <c r="AS229" s="106"/>
      <c r="AT229" s="130"/>
      <c r="AU229">
        <v>5</v>
      </c>
      <c r="AV229" s="22">
        <f t="shared" si="6"/>
        <v>44750</v>
      </c>
      <c r="AW229" s="22" t="e">
        <f>#REF!-('доходы '!#REF!-'доходы '!#REF!-'доходы '!#REF!)</f>
        <v>#REF!</v>
      </c>
      <c r="AX229" s="22" t="e">
        <f t="shared" si="7"/>
        <v>#REF!</v>
      </c>
      <c r="AY229" s="22" t="e">
        <f>#REF!</f>
        <v>#REF!</v>
      </c>
      <c r="AZ229">
        <v>6680.1</v>
      </c>
    </row>
    <row r="230" spans="1:52" x14ac:dyDescent="0.25">
      <c r="A230" t="s">
        <v>438</v>
      </c>
      <c r="B230" t="s">
        <v>439</v>
      </c>
      <c r="C230">
        <v>18359.3</v>
      </c>
      <c r="D230">
        <v>16858</v>
      </c>
      <c r="E230">
        <v>6861.8</v>
      </c>
      <c r="F230">
        <v>6410.6</v>
      </c>
      <c r="G230">
        <v>0</v>
      </c>
      <c r="H230">
        <v>2008.7</v>
      </c>
      <c r="I230" s="22">
        <v>19405</v>
      </c>
      <c r="J230" s="22">
        <v>17894.8</v>
      </c>
      <c r="K230" s="22">
        <v>14846.5</v>
      </c>
      <c r="L230" s="22">
        <v>13336.2</v>
      </c>
      <c r="M230" s="22">
        <v>10667.4</v>
      </c>
      <c r="N230" s="22">
        <v>9530.6</v>
      </c>
      <c r="O230">
        <v>480.3</v>
      </c>
      <c r="P230">
        <v>419.5</v>
      </c>
      <c r="S230">
        <v>9704</v>
      </c>
      <c r="T230">
        <v>-1045.7</v>
      </c>
      <c r="U230">
        <v>-1036.7</v>
      </c>
      <c r="V230">
        <v>1045.7</v>
      </c>
      <c r="W230">
        <v>1036.7</v>
      </c>
      <c r="AO230"/>
      <c r="AQ230" s="107" t="s">
        <v>983</v>
      </c>
      <c r="AR230" s="46" t="s">
        <v>983</v>
      </c>
      <c r="AS230" s="46"/>
      <c r="AT230" s="108" t="s">
        <v>471</v>
      </c>
      <c r="AU230">
        <v>2</v>
      </c>
      <c r="AV230" s="22">
        <f t="shared" si="6"/>
        <v>14846.5</v>
      </c>
      <c r="AW230" s="22" t="e">
        <f>#REF!-('доходы '!#REF!-'доходы '!#REF!-'доходы '!#REF!)</f>
        <v>#REF!</v>
      </c>
      <c r="AX230" s="22" t="e">
        <f t="shared" si="7"/>
        <v>#REF!</v>
      </c>
      <c r="AY230" s="22" t="e">
        <f>#REF!</f>
        <v>#REF!</v>
      </c>
      <c r="AZ230">
        <v>344.7</v>
      </c>
    </row>
    <row r="231" spans="1:52" ht="39.6" x14ac:dyDescent="0.25">
      <c r="A231" t="s">
        <v>440</v>
      </c>
      <c r="B231" t="s">
        <v>441</v>
      </c>
      <c r="C231">
        <v>106517.29999999999</v>
      </c>
      <c r="D231">
        <v>103323</v>
      </c>
      <c r="E231">
        <v>70887.7</v>
      </c>
      <c r="F231">
        <v>70412</v>
      </c>
      <c r="G231">
        <v>2501.1999999999998</v>
      </c>
      <c r="H231">
        <v>6097.4</v>
      </c>
      <c r="I231" s="22">
        <v>109434.4</v>
      </c>
      <c r="J231" s="22">
        <v>101549.1</v>
      </c>
      <c r="K231" s="22">
        <v>50845.599999999999</v>
      </c>
      <c r="L231" s="22">
        <v>45532</v>
      </c>
      <c r="M231" s="22">
        <v>54312.1</v>
      </c>
      <c r="N231" s="22">
        <v>48177.599999999999</v>
      </c>
      <c r="O231">
        <v>34570.199999999997</v>
      </c>
      <c r="P231">
        <v>31939.9</v>
      </c>
      <c r="S231">
        <v>30312.6</v>
      </c>
      <c r="T231">
        <v>-2917.1</v>
      </c>
      <c r="U231">
        <v>1774</v>
      </c>
      <c r="V231">
        <v>2917.1</v>
      </c>
      <c r="W231">
        <v>-1774</v>
      </c>
      <c r="AO231"/>
      <c r="AQ231" s="109" t="s">
        <v>984</v>
      </c>
      <c r="AR231" s="46" t="s">
        <v>985</v>
      </c>
      <c r="AS231" s="111"/>
      <c r="AT231" s="131"/>
      <c r="AU231">
        <v>4</v>
      </c>
      <c r="AV231" s="22">
        <f t="shared" si="6"/>
        <v>50845.599999999999</v>
      </c>
      <c r="AW231" s="22" t="e">
        <f>#REF!-('доходы '!#REF!-'доходы '!#REF!-'доходы '!#REF!)</f>
        <v>#REF!</v>
      </c>
      <c r="AX231" s="22" t="e">
        <f t="shared" si="7"/>
        <v>#REF!</v>
      </c>
      <c r="AY231" s="22" t="e">
        <f>#REF!</f>
        <v>#REF!</v>
      </c>
      <c r="AZ231">
        <v>3474.2</v>
      </c>
    </row>
    <row r="232" spans="1:52" x14ac:dyDescent="0.25">
      <c r="A232" t="s">
        <v>442</v>
      </c>
      <c r="B232" t="s">
        <v>363</v>
      </c>
      <c r="C232">
        <v>151081.29999999999</v>
      </c>
      <c r="D232">
        <v>145993.79999999999</v>
      </c>
      <c r="E232">
        <v>49003.1</v>
      </c>
      <c r="F232">
        <v>47478.2</v>
      </c>
      <c r="G232">
        <v>2208</v>
      </c>
      <c r="H232">
        <v>9434.2000000000007</v>
      </c>
      <c r="I232" s="22">
        <v>201509.5</v>
      </c>
      <c r="J232" s="22">
        <v>168386.3</v>
      </c>
      <c r="K232" s="22">
        <v>186637.1</v>
      </c>
      <c r="L232" s="22">
        <v>154708.29999999999</v>
      </c>
      <c r="M232" s="22">
        <v>102841.2</v>
      </c>
      <c r="N232" s="22">
        <v>91657.9</v>
      </c>
      <c r="O232">
        <v>10272.5</v>
      </c>
      <c r="P232">
        <v>9326.2000000000007</v>
      </c>
      <c r="S232">
        <v>96448.2</v>
      </c>
      <c r="T232">
        <v>-50428.2</v>
      </c>
      <c r="U232">
        <v>-22392.6</v>
      </c>
      <c r="V232">
        <v>50428.2</v>
      </c>
      <c r="W232">
        <v>22392.6</v>
      </c>
      <c r="AO232"/>
      <c r="AQ232" s="106" t="s">
        <v>761</v>
      </c>
      <c r="AR232" s="106" t="s">
        <v>761</v>
      </c>
      <c r="AS232" s="106" t="s">
        <v>762</v>
      </c>
      <c r="AT232" s="110"/>
      <c r="AU232">
        <v>6</v>
      </c>
      <c r="AV232" s="22">
        <f t="shared" si="6"/>
        <v>186637.1</v>
      </c>
      <c r="AW232" s="22" t="e">
        <f>#REF!-('доходы '!#REF!-'доходы '!#REF!-'доходы '!#REF!)</f>
        <v>#REF!</v>
      </c>
      <c r="AX232" s="22" t="e">
        <f t="shared" si="7"/>
        <v>#REF!</v>
      </c>
      <c r="AY232" s="22" t="e">
        <f>#REF!</f>
        <v>#REF!</v>
      </c>
      <c r="AZ232">
        <v>36033.599999999999</v>
      </c>
    </row>
    <row r="233" spans="1:52" x14ac:dyDescent="0.25">
      <c r="A233" t="s">
        <v>443</v>
      </c>
      <c r="B233" t="s">
        <v>444</v>
      </c>
      <c r="C233">
        <v>26978</v>
      </c>
      <c r="D233">
        <v>27963</v>
      </c>
      <c r="E233">
        <v>16910.5</v>
      </c>
      <c r="F233">
        <v>16910.7</v>
      </c>
      <c r="G233">
        <v>522.79999999999995</v>
      </c>
      <c r="H233">
        <v>2785.7</v>
      </c>
      <c r="I233" s="22">
        <v>28788.6</v>
      </c>
      <c r="J233" s="22">
        <v>28492.5</v>
      </c>
      <c r="K233" s="22">
        <v>19294.400000000001</v>
      </c>
      <c r="L233" s="22">
        <v>18998.400000000001</v>
      </c>
      <c r="M233" s="22">
        <v>13791.4</v>
      </c>
      <c r="N233" s="22">
        <v>13737.9</v>
      </c>
      <c r="O233">
        <v>1403.1</v>
      </c>
      <c r="P233">
        <v>1371.3</v>
      </c>
      <c r="S233">
        <v>11809.3</v>
      </c>
      <c r="T233">
        <v>-1810.6</v>
      </c>
      <c r="U233">
        <v>-529.4</v>
      </c>
      <c r="V233">
        <v>1810.6</v>
      </c>
      <c r="W233">
        <v>529.4</v>
      </c>
      <c r="AO233"/>
      <c r="AQ233" s="46" t="s">
        <v>763</v>
      </c>
      <c r="AR233" s="106" t="s">
        <v>763</v>
      </c>
      <c r="AS233" s="46"/>
      <c r="AT233" s="110" t="s">
        <v>763</v>
      </c>
      <c r="AU233">
        <v>7</v>
      </c>
      <c r="AV233" s="22">
        <f t="shared" si="6"/>
        <v>19294.400000000001</v>
      </c>
      <c r="AW233" s="22" t="e">
        <f>#REF!-('доходы '!#REF!-'доходы '!#REF!-'доходы '!#REF!)</f>
        <v>#REF!</v>
      </c>
      <c r="AX233" s="22" t="e">
        <f t="shared" si="7"/>
        <v>#REF!</v>
      </c>
      <c r="AY233" s="22" t="e">
        <f>#REF!</f>
        <v>#REF!</v>
      </c>
      <c r="AZ233">
        <v>1429.5</v>
      </c>
    </row>
    <row r="234" spans="1:52" x14ac:dyDescent="0.25">
      <c r="A234" t="s">
        <v>445</v>
      </c>
      <c r="B234" t="s">
        <v>446</v>
      </c>
      <c r="C234">
        <v>59676.600000000006</v>
      </c>
      <c r="D234">
        <v>43542.5</v>
      </c>
      <c r="E234">
        <v>30984.7</v>
      </c>
      <c r="F234">
        <v>24479.200000000001</v>
      </c>
      <c r="G234">
        <v>115</v>
      </c>
      <c r="H234">
        <v>2570.5</v>
      </c>
      <c r="I234" s="22">
        <v>64061.7</v>
      </c>
      <c r="J234" s="22">
        <v>32390.7</v>
      </c>
      <c r="K234" s="22">
        <v>34395.300000000003</v>
      </c>
      <c r="L234" s="22">
        <v>23726.9</v>
      </c>
      <c r="M234" s="22">
        <v>48335.7</v>
      </c>
      <c r="N234" s="22">
        <v>18409.7</v>
      </c>
      <c r="O234">
        <v>29457.9</v>
      </c>
      <c r="P234">
        <v>4739.2</v>
      </c>
      <c r="S234">
        <v>15634.2</v>
      </c>
      <c r="T234">
        <v>-4385</v>
      </c>
      <c r="U234">
        <v>11151.9</v>
      </c>
      <c r="V234">
        <v>4385</v>
      </c>
      <c r="W234">
        <v>-11151.9</v>
      </c>
      <c r="AO234"/>
      <c r="AQ234" s="46" t="s">
        <v>986</v>
      </c>
      <c r="AR234" s="106" t="s">
        <v>764</v>
      </c>
      <c r="AS234" s="106" t="s">
        <v>765</v>
      </c>
      <c r="AT234" s="110" t="s">
        <v>766</v>
      </c>
      <c r="AU234">
        <v>5</v>
      </c>
      <c r="AV234" s="22">
        <f t="shared" si="6"/>
        <v>34395.300000000003</v>
      </c>
      <c r="AW234" s="22" t="e">
        <f>#REF!-('доходы '!#REF!-'доходы '!#REF!-'доходы '!#REF!)</f>
        <v>#REF!</v>
      </c>
      <c r="AX234" s="22" t="e">
        <f t="shared" si="7"/>
        <v>#REF!</v>
      </c>
      <c r="AY234" s="22" t="e">
        <f>#REF!</f>
        <v>#REF!</v>
      </c>
      <c r="AZ234">
        <v>1780.8000000000011</v>
      </c>
    </row>
    <row r="235" spans="1:52" ht="52.8" x14ac:dyDescent="0.25">
      <c r="A235" t="s">
        <v>447</v>
      </c>
      <c r="B235" t="s">
        <v>448</v>
      </c>
      <c r="C235">
        <v>93877.7</v>
      </c>
      <c r="D235">
        <v>90581.6</v>
      </c>
      <c r="E235">
        <v>26379.8</v>
      </c>
      <c r="F235">
        <v>26240.1</v>
      </c>
      <c r="G235">
        <v>4111</v>
      </c>
      <c r="H235">
        <v>5151.7</v>
      </c>
      <c r="I235" s="22">
        <v>128505.5</v>
      </c>
      <c r="J235" s="22">
        <v>80748.600000000006</v>
      </c>
      <c r="K235" s="22">
        <v>127154.3</v>
      </c>
      <c r="L235" s="22">
        <v>79397.5</v>
      </c>
      <c r="M235" s="22">
        <v>43275.1</v>
      </c>
      <c r="N235" s="22">
        <v>20944.599999999999</v>
      </c>
      <c r="O235">
        <v>12722.2</v>
      </c>
      <c r="P235">
        <v>4293.8</v>
      </c>
      <c r="S235">
        <v>17971.400000000001</v>
      </c>
      <c r="T235">
        <v>-34627.800000000003</v>
      </c>
      <c r="U235">
        <v>9832.9</v>
      </c>
      <c r="V235">
        <v>34627.800000000003</v>
      </c>
      <c r="W235">
        <v>-9832.9</v>
      </c>
      <c r="AO235"/>
      <c r="AQ235" s="111" t="s">
        <v>987</v>
      </c>
      <c r="AR235" s="106" t="s">
        <v>471</v>
      </c>
      <c r="AS235" s="106"/>
      <c r="AT235" s="110" t="s">
        <v>767</v>
      </c>
      <c r="AU235">
        <v>3</v>
      </c>
      <c r="AV235" s="22">
        <f t="shared" si="6"/>
        <v>127154.3</v>
      </c>
      <c r="AW235" s="22" t="e">
        <f>#REF!-('доходы '!#REF!-'доходы '!#REF!-'доходы '!#REF!)</f>
        <v>#REF!</v>
      </c>
      <c r="AX235" s="22" t="e">
        <f t="shared" si="7"/>
        <v>#REF!</v>
      </c>
      <c r="AY235" s="22" t="e">
        <f>#REF!</f>
        <v>#REF!</v>
      </c>
      <c r="AZ235">
        <v>76280.5</v>
      </c>
    </row>
    <row r="236" spans="1:52" x14ac:dyDescent="0.25">
      <c r="A236" t="s">
        <v>449</v>
      </c>
      <c r="B236" t="s">
        <v>450</v>
      </c>
      <c r="C236">
        <v>322480.09999999998</v>
      </c>
      <c r="D236">
        <v>320012.5</v>
      </c>
      <c r="E236">
        <v>44030.3</v>
      </c>
      <c r="F236">
        <v>42594.7</v>
      </c>
      <c r="G236">
        <v>11550</v>
      </c>
      <c r="H236">
        <v>26999.3</v>
      </c>
      <c r="I236" s="22">
        <v>396498.3</v>
      </c>
      <c r="J236" s="22">
        <v>358433.4</v>
      </c>
      <c r="K236" s="22">
        <v>271213</v>
      </c>
      <c r="L236" s="22">
        <v>256527.2</v>
      </c>
      <c r="M236" s="22">
        <v>192623.2</v>
      </c>
      <c r="N236" s="22">
        <v>172252.2</v>
      </c>
      <c r="O236">
        <v>97796.2</v>
      </c>
      <c r="P236">
        <v>77358</v>
      </c>
      <c r="S236">
        <v>135567.9</v>
      </c>
      <c r="T236">
        <v>-74018.3</v>
      </c>
      <c r="U236">
        <v>-38420.9</v>
      </c>
      <c r="V236">
        <v>74018.3</v>
      </c>
      <c r="W236">
        <v>38420.9</v>
      </c>
      <c r="AO236"/>
      <c r="AQ236" s="106" t="s">
        <v>768</v>
      </c>
      <c r="AR236" s="46" t="s">
        <v>1002</v>
      </c>
      <c r="AS236" s="46" t="s">
        <v>988</v>
      </c>
      <c r="AT236" s="110" t="s">
        <v>769</v>
      </c>
      <c r="AU236">
        <v>6</v>
      </c>
      <c r="AV236" s="22">
        <f t="shared" si="6"/>
        <v>271213</v>
      </c>
      <c r="AW236" s="22" t="e">
        <f>#REF!-('доходы '!#REF!-'доходы '!#REF!-'доходы '!#REF!)</f>
        <v>#REF!</v>
      </c>
      <c r="AX236" s="22" t="e">
        <f t="shared" si="7"/>
        <v>#REF!</v>
      </c>
      <c r="AY236" s="22" t="e">
        <f>#REF!</f>
        <v>#REF!</v>
      </c>
      <c r="AZ236">
        <v>15897.900000000001</v>
      </c>
    </row>
    <row r="237" spans="1:52" x14ac:dyDescent="0.25">
      <c r="A237" t="s">
        <v>451</v>
      </c>
      <c r="B237" t="s">
        <v>452</v>
      </c>
      <c r="C237">
        <v>29478.9</v>
      </c>
      <c r="D237">
        <v>26357.4</v>
      </c>
      <c r="E237">
        <v>6608.1</v>
      </c>
      <c r="F237">
        <v>5819.2</v>
      </c>
      <c r="G237">
        <v>94.8</v>
      </c>
      <c r="H237">
        <v>4828.3999999999996</v>
      </c>
      <c r="I237" s="22">
        <v>29551.5</v>
      </c>
      <c r="J237" s="22">
        <v>21353.599999999999</v>
      </c>
      <c r="K237" s="22">
        <v>23292.2</v>
      </c>
      <c r="L237" s="22">
        <v>16734.099999999999</v>
      </c>
      <c r="M237" s="22">
        <v>17483</v>
      </c>
      <c r="N237" s="22">
        <v>11269.3</v>
      </c>
      <c r="O237">
        <v>4381</v>
      </c>
      <c r="P237">
        <v>2731.9</v>
      </c>
      <c r="S237">
        <v>11574</v>
      </c>
      <c r="T237">
        <v>-72.599999999999994</v>
      </c>
      <c r="U237">
        <v>5003.7</v>
      </c>
      <c r="V237">
        <v>72.599999999999994</v>
      </c>
      <c r="W237">
        <v>-5003.7</v>
      </c>
      <c r="AO237"/>
      <c r="AQ237" s="106" t="s">
        <v>770</v>
      </c>
      <c r="AR237" s="112" t="s">
        <v>471</v>
      </c>
      <c r="AS237" s="112" t="s">
        <v>471</v>
      </c>
      <c r="AT237" s="108" t="s">
        <v>471</v>
      </c>
      <c r="AU237">
        <v>4</v>
      </c>
      <c r="AV237" s="22">
        <f t="shared" si="6"/>
        <v>23292.2</v>
      </c>
      <c r="AW237" s="22" t="e">
        <f>#REF!-('доходы '!#REF!-'доходы '!#REF!-'доходы '!#REF!)</f>
        <v>#REF!</v>
      </c>
      <c r="AX237" s="22" t="e">
        <f t="shared" si="7"/>
        <v>#REF!</v>
      </c>
      <c r="AY237" s="22" t="e">
        <f>#REF!</f>
        <v>#REF!</v>
      </c>
      <c r="AZ237">
        <v>6118.9</v>
      </c>
    </row>
    <row r="238" spans="1:52" x14ac:dyDescent="0.25">
      <c r="A238" t="s">
        <v>453</v>
      </c>
      <c r="B238" t="s">
        <v>454</v>
      </c>
      <c r="C238">
        <v>106492.9</v>
      </c>
      <c r="D238">
        <v>99474.2</v>
      </c>
      <c r="E238">
        <v>61393.9</v>
      </c>
      <c r="F238">
        <v>56505.2</v>
      </c>
      <c r="G238">
        <v>34.4</v>
      </c>
      <c r="H238">
        <v>11937.3</v>
      </c>
      <c r="I238" s="22">
        <v>121035</v>
      </c>
      <c r="J238" s="22">
        <v>82142.2</v>
      </c>
      <c r="K238" s="22">
        <v>84294.9</v>
      </c>
      <c r="L238" s="22">
        <v>73867</v>
      </c>
      <c r="M238" s="22">
        <v>94790.1</v>
      </c>
      <c r="N238" s="22">
        <v>58570.3</v>
      </c>
      <c r="O238">
        <v>38110.699999999997</v>
      </c>
      <c r="P238">
        <v>7115.6</v>
      </c>
      <c r="S238">
        <v>53519.6</v>
      </c>
      <c r="T238">
        <v>-14542</v>
      </c>
      <c r="U238">
        <v>17332</v>
      </c>
      <c r="V238">
        <v>14542</v>
      </c>
      <c r="W238">
        <v>-17332</v>
      </c>
      <c r="AO238"/>
      <c r="AQ238" s="107"/>
      <c r="AR238" s="112" t="s">
        <v>471</v>
      </c>
      <c r="AS238" s="106" t="s">
        <v>771</v>
      </c>
      <c r="AT238" s="108" t="s">
        <v>471</v>
      </c>
      <c r="AU238">
        <v>4</v>
      </c>
      <c r="AV238" s="22">
        <f t="shared" si="6"/>
        <v>84294.9</v>
      </c>
      <c r="AW238" s="22" t="e">
        <f>#REF!-('доходы '!#REF!-'доходы '!#REF!-'доходы '!#REF!)</f>
        <v>#REF!</v>
      </c>
      <c r="AX238" s="22" t="e">
        <f t="shared" si="7"/>
        <v>#REF!</v>
      </c>
      <c r="AY238" s="22" t="e">
        <f>#REF!</f>
        <v>#REF!</v>
      </c>
      <c r="AZ238">
        <v>8406.5999999999985</v>
      </c>
    </row>
    <row r="239" spans="1:52" x14ac:dyDescent="0.25">
      <c r="A239" t="s">
        <v>455</v>
      </c>
      <c r="B239" t="s">
        <v>456</v>
      </c>
      <c r="C239">
        <v>64314.1</v>
      </c>
      <c r="D239">
        <v>65984.3</v>
      </c>
      <c r="E239">
        <v>6887.1</v>
      </c>
      <c r="F239">
        <v>6678.2</v>
      </c>
      <c r="G239">
        <v>0</v>
      </c>
      <c r="H239">
        <v>7232.8</v>
      </c>
      <c r="I239" s="22">
        <v>65274.1</v>
      </c>
      <c r="J239" s="22">
        <v>45040.9</v>
      </c>
      <c r="K239" s="22">
        <v>58387</v>
      </c>
      <c r="L239" s="22">
        <v>43385.2</v>
      </c>
      <c r="M239" s="22">
        <v>23641.200000000001</v>
      </c>
      <c r="N239" s="22">
        <v>17660.599999999999</v>
      </c>
      <c r="O239">
        <v>12208</v>
      </c>
      <c r="P239">
        <v>2463.6999999999998</v>
      </c>
      <c r="S239">
        <v>26468</v>
      </c>
      <c r="T239">
        <v>-960</v>
      </c>
      <c r="U239">
        <v>20943.400000000001</v>
      </c>
      <c r="V239">
        <v>960</v>
      </c>
      <c r="W239">
        <v>-20943.400000000001</v>
      </c>
      <c r="AO239"/>
      <c r="AQ239" s="46" t="s">
        <v>772</v>
      </c>
      <c r="AR239" s="106" t="s">
        <v>471</v>
      </c>
      <c r="AS239" s="112" t="s">
        <v>471</v>
      </c>
      <c r="AT239" s="108" t="s">
        <v>471</v>
      </c>
      <c r="AU239">
        <v>4</v>
      </c>
      <c r="AV239" s="22">
        <f t="shared" si="6"/>
        <v>58387</v>
      </c>
      <c r="AW239" s="22" t="e">
        <f>#REF!-('доходы '!#REF!-'доходы '!#REF!-'доходы '!#REF!)</f>
        <v>#REF!</v>
      </c>
      <c r="AX239" s="22" t="e">
        <f t="shared" si="7"/>
        <v>#REF!</v>
      </c>
      <c r="AY239" s="22" t="e">
        <f>#REF!</f>
        <v>#REF!</v>
      </c>
      <c r="AZ239">
        <v>25705.9</v>
      </c>
    </row>
    <row r="240" spans="1:52" ht="39.6" x14ac:dyDescent="0.25">
      <c r="A240" t="s">
        <v>457</v>
      </c>
      <c r="B240" t="s">
        <v>458</v>
      </c>
      <c r="C240">
        <v>37829.100000000006</v>
      </c>
      <c r="D240">
        <v>36185.300000000003</v>
      </c>
      <c r="E240">
        <v>18565.7</v>
      </c>
      <c r="F240">
        <v>14565.7</v>
      </c>
      <c r="G240">
        <v>591.70000000000005</v>
      </c>
      <c r="H240">
        <v>3522.6</v>
      </c>
      <c r="I240" s="22">
        <v>44436.4</v>
      </c>
      <c r="J240" s="22">
        <v>35300.300000000003</v>
      </c>
      <c r="K240" s="22">
        <v>35588.1</v>
      </c>
      <c r="L240" s="22">
        <v>33492.9</v>
      </c>
      <c r="M240" s="22">
        <v>17986.3</v>
      </c>
      <c r="N240" s="22">
        <v>9945.2000000000007</v>
      </c>
      <c r="O240">
        <v>2761.6</v>
      </c>
      <c r="P240">
        <v>2761.1</v>
      </c>
      <c r="S240">
        <v>22034.6</v>
      </c>
      <c r="T240">
        <v>-6607.3</v>
      </c>
      <c r="U240">
        <v>884.9</v>
      </c>
      <c r="V240">
        <v>6607.3</v>
      </c>
      <c r="W240">
        <v>-884.9</v>
      </c>
      <c r="AO240"/>
      <c r="AQ240" s="111" t="s">
        <v>989</v>
      </c>
      <c r="AR240" s="106" t="s">
        <v>471</v>
      </c>
      <c r="AS240" s="106" t="s">
        <v>471</v>
      </c>
      <c r="AT240" s="108" t="s">
        <v>471</v>
      </c>
      <c r="AU240">
        <v>7</v>
      </c>
      <c r="AV240" s="22">
        <f t="shared" si="6"/>
        <v>35588.1</v>
      </c>
      <c r="AW240" s="22" t="e">
        <f>#REF!-('доходы '!#REF!-'доходы '!#REF!-'доходы '!#REF!)</f>
        <v>#REF!</v>
      </c>
      <c r="AX240" s="22" t="e">
        <f t="shared" si="7"/>
        <v>#REF!</v>
      </c>
      <c r="AY240" s="22" t="e">
        <f>#REF!</f>
        <v>#REF!</v>
      </c>
      <c r="AZ240">
        <v>7940.2</v>
      </c>
    </row>
    <row r="241" spans="1:52" x14ac:dyDescent="0.25">
      <c r="A241" t="s">
        <v>459</v>
      </c>
      <c r="B241" t="s">
        <v>460</v>
      </c>
      <c r="C241">
        <v>16249.800000000001</v>
      </c>
      <c r="D241">
        <v>12125.1</v>
      </c>
      <c r="E241">
        <v>5385.1</v>
      </c>
      <c r="F241">
        <v>2371</v>
      </c>
      <c r="G241">
        <v>308</v>
      </c>
      <c r="H241">
        <v>3004</v>
      </c>
      <c r="I241" s="22">
        <v>16688.3</v>
      </c>
      <c r="J241" s="22">
        <v>11507.8</v>
      </c>
      <c r="K241" s="22">
        <v>14500.2</v>
      </c>
      <c r="L241" s="22">
        <v>9332.5</v>
      </c>
      <c r="M241" s="22">
        <v>1333.4</v>
      </c>
      <c r="N241" s="22">
        <v>1171.5999999999999</v>
      </c>
      <c r="O241">
        <v>358</v>
      </c>
      <c r="P241">
        <v>340.2</v>
      </c>
      <c r="S241">
        <v>5889.1</v>
      </c>
      <c r="T241">
        <v>-438.5</v>
      </c>
      <c r="U241">
        <v>617.29999999999995</v>
      </c>
      <c r="V241">
        <v>438.5</v>
      </c>
      <c r="W241">
        <v>-617.29999999999995</v>
      </c>
      <c r="AO241"/>
      <c r="AQ241" s="46"/>
      <c r="AR241" s="112" t="s">
        <v>471</v>
      </c>
      <c r="AS241" s="112" t="s">
        <v>471</v>
      </c>
      <c r="AT241" s="108" t="s">
        <v>471</v>
      </c>
      <c r="AU241">
        <v>4</v>
      </c>
      <c r="AV241" s="22">
        <f t="shared" si="6"/>
        <v>14500.2</v>
      </c>
      <c r="AW241" s="22" t="e">
        <f>#REF!-('доходы '!#REF!-'доходы '!#REF!-'доходы '!#REF!)</f>
        <v>#REF!</v>
      </c>
      <c r="AX241" s="22" t="e">
        <f t="shared" si="7"/>
        <v>#REF!</v>
      </c>
      <c r="AY241" s="22" t="e">
        <f>#REF!</f>
        <v>#REF!</v>
      </c>
      <c r="AZ241">
        <v>2053.5</v>
      </c>
    </row>
    <row r="242" spans="1:52" x14ac:dyDescent="0.25">
      <c r="A242" t="s">
        <v>461</v>
      </c>
      <c r="B242" t="s">
        <v>435</v>
      </c>
      <c r="C242">
        <v>2526119.2999999998</v>
      </c>
      <c r="D242">
        <v>2453459.9</v>
      </c>
      <c r="E242">
        <v>1627199.2</v>
      </c>
      <c r="F242">
        <v>1554490.5</v>
      </c>
      <c r="G242">
        <v>0</v>
      </c>
      <c r="H242">
        <v>5742.4</v>
      </c>
      <c r="I242" s="22">
        <v>2658692.5</v>
      </c>
      <c r="J242" s="22">
        <v>2520862.6</v>
      </c>
      <c r="K242" s="22">
        <v>1018649.7</v>
      </c>
      <c r="L242" s="22">
        <v>952682.6</v>
      </c>
      <c r="M242" s="22">
        <v>2024739.2</v>
      </c>
      <c r="N242" s="22">
        <v>1923267.3</v>
      </c>
      <c r="O242">
        <v>181224.5</v>
      </c>
      <c r="P242">
        <v>135005.29999999999</v>
      </c>
      <c r="S242">
        <v>597499.30000000005</v>
      </c>
      <c r="T242">
        <v>-132573.20000000001</v>
      </c>
      <c r="U242">
        <v>-67392.3</v>
      </c>
      <c r="V242">
        <v>132573.20000000001</v>
      </c>
      <c r="W242">
        <v>67392.3</v>
      </c>
      <c r="Z242">
        <v>0</v>
      </c>
      <c r="AA242">
        <v>0</v>
      </c>
      <c r="AB242">
        <v>30000</v>
      </c>
      <c r="AC242">
        <v>0</v>
      </c>
      <c r="AD242">
        <v>30000</v>
      </c>
      <c r="AE242">
        <v>0</v>
      </c>
      <c r="AF242">
        <v>0</v>
      </c>
      <c r="AO242"/>
      <c r="AQ242" s="132" t="s">
        <v>773</v>
      </c>
      <c r="AR242" s="106" t="s">
        <v>774</v>
      </c>
      <c r="AS242" s="132" t="s">
        <v>775</v>
      </c>
      <c r="AT242" s="113" t="s">
        <v>776</v>
      </c>
      <c r="AU242">
        <v>3</v>
      </c>
      <c r="AV242" s="22">
        <f t="shared" si="6"/>
        <v>1018649.7</v>
      </c>
      <c r="AW242" s="22" t="e">
        <f>#REF!-('доходы '!#REF!-'доходы '!#REF!-'доходы '!#REF!)</f>
        <v>#REF!</v>
      </c>
      <c r="AX242" s="22" t="e">
        <f t="shared" si="7"/>
        <v>#REF!</v>
      </c>
      <c r="AY242" s="22" t="e">
        <f>#REF!</f>
        <v>#REF!</v>
      </c>
      <c r="AZ242">
        <v>102007.2</v>
      </c>
    </row>
    <row r="243" spans="1:52" ht="105.6" x14ac:dyDescent="0.25">
      <c r="A243" t="s">
        <v>462</v>
      </c>
      <c r="B243" s="23" t="s">
        <v>463</v>
      </c>
      <c r="C243">
        <v>2175057.2000000002</v>
      </c>
      <c r="D243">
        <v>2175416.4</v>
      </c>
      <c r="E243">
        <v>882197.7</v>
      </c>
      <c r="F243">
        <v>854784.6</v>
      </c>
      <c r="G243">
        <v>16516.900000000001</v>
      </c>
      <c r="H243">
        <v>56367.6</v>
      </c>
      <c r="I243" s="22">
        <v>2227050.6</v>
      </c>
      <c r="J243" s="22">
        <v>2024267.1</v>
      </c>
      <c r="K243" s="22">
        <v>1316684.2</v>
      </c>
      <c r="L243" s="22">
        <v>1146718</v>
      </c>
      <c r="M243" s="22">
        <v>1854333.4</v>
      </c>
      <c r="N243" s="22">
        <v>1675885.1</v>
      </c>
      <c r="O243">
        <v>151730</v>
      </c>
      <c r="P243">
        <v>71466.899999999994</v>
      </c>
      <c r="Q243">
        <v>311.7</v>
      </c>
      <c r="R243">
        <v>311.7</v>
      </c>
      <c r="S243">
        <v>758117.1</v>
      </c>
      <c r="T243">
        <v>-51993.4</v>
      </c>
      <c r="U243">
        <v>151149.29999999999</v>
      </c>
      <c r="V243">
        <v>56445.8</v>
      </c>
      <c r="W243">
        <v>-119982.6</v>
      </c>
      <c r="X243">
        <v>0</v>
      </c>
      <c r="Y243">
        <v>0</v>
      </c>
      <c r="Z243">
        <v>-4452.3999999999996</v>
      </c>
      <c r="AA243">
        <v>-31166.7</v>
      </c>
      <c r="AB243">
        <v>0</v>
      </c>
      <c r="AC243">
        <v>0</v>
      </c>
      <c r="AD243">
        <v>63166.7</v>
      </c>
      <c r="AE243">
        <v>31166.7</v>
      </c>
      <c r="AF243">
        <v>26714.3</v>
      </c>
      <c r="AG243">
        <v>0</v>
      </c>
      <c r="AH243">
        <v>0</v>
      </c>
      <c r="AI243">
        <v>2000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 s="54" t="s">
        <v>539</v>
      </c>
      <c r="AR243" s="54" t="s">
        <v>540</v>
      </c>
      <c r="AS243" s="54" t="s">
        <v>541</v>
      </c>
      <c r="AT243" s="54" t="s">
        <v>542</v>
      </c>
      <c r="AU243">
        <v>3</v>
      </c>
      <c r="AV243" s="22">
        <f t="shared" si="6"/>
        <v>1316684.2</v>
      </c>
      <c r="AW243" s="22" t="e">
        <f>#REF!-('доходы '!#REF!-'доходы '!#REF!-'доходы '!#REF!)</f>
        <v>#REF!</v>
      </c>
      <c r="AX243" s="22" t="e">
        <f t="shared" si="7"/>
        <v>#REF!</v>
      </c>
      <c r="AY243" s="22" t="e">
        <f>#REF!</f>
        <v>#REF!</v>
      </c>
      <c r="AZ243">
        <v>226432.69999999998</v>
      </c>
    </row>
    <row r="245" spans="1:52" x14ac:dyDescent="0.25">
      <c r="I245" s="22">
        <f t="shared" ref="I245:J245" si="8">SUM(I8:I244)</f>
        <v>69598532</v>
      </c>
      <c r="J245" s="22">
        <f t="shared" si="8"/>
        <v>62344182.000000022</v>
      </c>
      <c r="K245" s="22">
        <f>SUM(K8:K244)</f>
        <v>31210317.850000005</v>
      </c>
    </row>
    <row r="247" spans="1:52" x14ac:dyDescent="0.25">
      <c r="I247" s="22" t="e">
        <f>#REF!</f>
        <v>#REF!</v>
      </c>
      <c r="J247" s="22" t="e">
        <f>#REF!</f>
        <v>#REF!</v>
      </c>
      <c r="K247" s="22" t="e">
        <f>#REF!-('доходы '!#REF!-'доходы '!#REF!-'доходы '!#REF!)</f>
        <v>#REF!</v>
      </c>
    </row>
    <row r="248" spans="1:52" x14ac:dyDescent="0.25">
      <c r="K248" s="22" t="e">
        <f>K247-K245</f>
        <v>#REF!</v>
      </c>
    </row>
  </sheetData>
  <autoFilter ref="A7:AP243"/>
  <mergeCells count="26">
    <mergeCell ref="S4:S6"/>
    <mergeCell ref="K4:R4"/>
    <mergeCell ref="M5:N5"/>
    <mergeCell ref="O5:P5"/>
    <mergeCell ref="Q5:R5"/>
    <mergeCell ref="K5:L5"/>
    <mergeCell ref="C4:D5"/>
    <mergeCell ref="E4:F5"/>
    <mergeCell ref="G4:G6"/>
    <mergeCell ref="H4:H6"/>
    <mergeCell ref="I4:J5"/>
    <mergeCell ref="T3:U5"/>
    <mergeCell ref="V3:W5"/>
    <mergeCell ref="X3:Y5"/>
    <mergeCell ref="Z3:AA5"/>
    <mergeCell ref="AB3:AC5"/>
    <mergeCell ref="AD3:AF5"/>
    <mergeCell ref="AG3:AG6"/>
    <mergeCell ref="AI3:AL5"/>
    <mergeCell ref="AM3:AP5"/>
    <mergeCell ref="AH4:AH6"/>
    <mergeCell ref="AU3:AU6"/>
    <mergeCell ref="AQ3:AQ6"/>
    <mergeCell ref="AR3:AR6"/>
    <mergeCell ref="AS3:AS6"/>
    <mergeCell ref="AT3:AT6"/>
  </mergeCells>
  <phoneticPr fontId="0" type="noConversion"/>
  <hyperlinks>
    <hyperlink ref="AS243" r:id="rId1"/>
    <hyperlink ref="AQ243" r:id="rId2"/>
    <hyperlink ref="AR243" r:id="rId3"/>
    <hyperlink ref="AT243" r:id="rId4"/>
    <hyperlink ref="AR190" r:id="rId5"/>
    <hyperlink ref="AR186" r:id="rId6"/>
    <hyperlink ref="AR187" r:id="rId7"/>
    <hyperlink ref="AR189" r:id="rId8"/>
    <hyperlink ref="AR188" r:id="rId9"/>
    <hyperlink ref="AR191" r:id="rId10"/>
    <hyperlink ref="AT191" r:id="rId11"/>
    <hyperlink ref="AQ190" r:id="rId12"/>
    <hyperlink ref="AQ186" r:id="rId13"/>
    <hyperlink ref="AQ188" r:id="rId14"/>
    <hyperlink ref="AQ189" r:id="rId15"/>
    <hyperlink ref="AQ187" r:id="rId16"/>
    <hyperlink ref="AQ191" r:id="rId17"/>
    <hyperlink ref="AT187" r:id="rId18"/>
    <hyperlink ref="AT190" r:id="rId19"/>
    <hyperlink ref="AT186" r:id="rId20"/>
    <hyperlink ref="AQ130" r:id="rId21"/>
    <hyperlink ref="AR130" r:id="rId22"/>
    <hyperlink ref="AT130" r:id="rId23"/>
    <hyperlink ref="AS130" r:id="rId24"/>
    <hyperlink ref="AQ124" r:id="rId25"/>
    <hyperlink ref="AQ126" r:id="rId26" display="http://www.admkir.ru/resheniya-soveta-2014.html"/>
    <hyperlink ref="AQ127" r:id="rId27"/>
    <hyperlink ref="AS127" r:id="rId28"/>
    <hyperlink ref="AR127" r:id="rId29"/>
    <hyperlink ref="AQ129" r:id="rId30"/>
    <hyperlink ref="AR129" r:id="rId31"/>
    <hyperlink ref="AT129" r:id="rId32"/>
    <hyperlink ref="AQ128" r:id="rId33"/>
    <hyperlink ref="AR128" r:id="rId34"/>
    <hyperlink ref="AR125" r:id="rId35"/>
    <hyperlink ref="AQ125" r:id="rId36"/>
    <hyperlink ref="AT127" r:id="rId37"/>
    <hyperlink ref="AT126" r:id="rId38"/>
    <hyperlink ref="AR126" r:id="rId39"/>
    <hyperlink ref="AS126" r:id="rId40" display="http://www.admkir.ru/programmy-goroda.html"/>
    <hyperlink ref="AS147" r:id="rId41"/>
    <hyperlink ref="AQ145" r:id="rId42"/>
    <hyperlink ref="AQ146" r:id="rId43"/>
    <hyperlink ref="AQ147" r:id="rId44"/>
    <hyperlink ref="AQ148" r:id="rId45"/>
    <hyperlink ref="AQ149" r:id="rId46"/>
    <hyperlink ref="AT145" r:id="rId47"/>
    <hyperlink ref="AT146" r:id="rId48"/>
    <hyperlink ref="AT147" r:id="rId49"/>
    <hyperlink ref="AT148" r:id="rId50"/>
    <hyperlink ref="AT149" r:id="rId51"/>
    <hyperlink ref="AS145" r:id="rId52"/>
    <hyperlink ref="AS150" r:id="rId53"/>
    <hyperlink ref="AQ150" r:id="rId54"/>
    <hyperlink ref="AQ218" r:id="rId55"/>
    <hyperlink ref="AQ219" r:id="rId56"/>
    <hyperlink ref="AQ220" r:id="rId57"/>
    <hyperlink ref="AQ221" r:id="rId58"/>
    <hyperlink ref="AQ222" r:id="rId59"/>
    <hyperlink ref="AQ224" r:id="rId60"/>
    <hyperlink ref="AQ225" r:id="rId61"/>
    <hyperlink ref="AQ223" r:id="rId62"/>
    <hyperlink ref="AQ226" r:id="rId63"/>
    <hyperlink ref="AT224" r:id="rId64"/>
    <hyperlink ref="AQ227" r:id="rId65"/>
    <hyperlink ref="AR218" r:id="rId66"/>
    <hyperlink ref="AS227" r:id="rId67"/>
    <hyperlink ref="AS224" r:id="rId68"/>
    <hyperlink ref="AR227" r:id="rId69"/>
    <hyperlink ref="AR224" r:id="rId70"/>
    <hyperlink ref="AR219" r:id="rId71"/>
    <hyperlink ref="AR220" r:id="rId72"/>
    <hyperlink ref="AR221" r:id="rId73"/>
    <hyperlink ref="AR222" r:id="rId74"/>
    <hyperlink ref="AR223" r:id="rId75"/>
    <hyperlink ref="AR226" r:id="rId76"/>
    <hyperlink ref="AT219" r:id="rId77"/>
    <hyperlink ref="AT225" r:id="rId78"/>
    <hyperlink ref="AS225" r:id="rId79"/>
    <hyperlink ref="AR225" r:id="rId80"/>
    <hyperlink ref="AT218" r:id="rId81"/>
    <hyperlink ref="AT220" r:id="rId82"/>
    <hyperlink ref="AS221" r:id="rId83"/>
    <hyperlink ref="AT221" r:id="rId84"/>
    <hyperlink ref="AS222" r:id="rId85"/>
    <hyperlink ref="AT222" r:id="rId86"/>
    <hyperlink ref="AT223" r:id="rId87"/>
    <hyperlink ref="AT226" r:id="rId88"/>
    <hyperlink ref="AS226" r:id="rId89"/>
    <hyperlink ref="AS218" r:id="rId90"/>
    <hyperlink ref="AQ37" r:id="rId91"/>
    <hyperlink ref="AR37" r:id="rId92"/>
    <hyperlink ref="AT37" r:id="rId93"/>
    <hyperlink ref="AQ33" r:id="rId94"/>
    <hyperlink ref="AT33" r:id="rId95"/>
    <hyperlink ref="AQ29" r:id="rId96"/>
    <hyperlink ref="AS29" r:id="rId97"/>
    <hyperlink ref="AQ21" r:id="rId98"/>
    <hyperlink ref="AR21" r:id="rId99"/>
    <hyperlink ref="AQ28" r:id="rId100"/>
    <hyperlink ref="AQ26" r:id="rId101"/>
    <hyperlink ref="AQ31" r:id="rId102"/>
    <hyperlink ref="AT31" r:id="rId103"/>
    <hyperlink ref="AQ24" r:id="rId104"/>
    <hyperlink ref="AT22" r:id="rId105"/>
    <hyperlink ref="AQ34" r:id="rId106"/>
    <hyperlink ref="AQ30" r:id="rId107"/>
    <hyperlink ref="AQ27" r:id="rId108" location="!/c18nh"/>
    <hyperlink ref="AQ35" r:id="rId109"/>
    <hyperlink ref="AS35" r:id="rId110"/>
    <hyperlink ref="AQ25" r:id="rId111"/>
    <hyperlink ref="AR25" r:id="rId112"/>
    <hyperlink ref="AQ32" r:id="rId113"/>
    <hyperlink ref="AQ23" r:id="rId114"/>
    <hyperlink ref="AS23" r:id="rId115"/>
    <hyperlink ref="AT23" r:id="rId116"/>
    <hyperlink ref="AQ36" r:id="rId117"/>
    <hyperlink ref="AQ201" r:id="rId118"/>
    <hyperlink ref="AS202" r:id="rId119"/>
    <hyperlink ref="AQ202" r:id="rId120"/>
    <hyperlink ref="AT202" r:id="rId121"/>
    <hyperlink ref="AR202" r:id="rId122"/>
    <hyperlink ref="AQ206" r:id="rId123"/>
    <hyperlink ref="AQ207" r:id="rId124"/>
    <hyperlink ref="AT207" r:id="rId125"/>
    <hyperlink ref="AQ203" r:id="rId126"/>
    <hyperlink ref="AQ193" r:id="rId127" display="http://www.admingromovo.ru/normativno-pravovie_akti/sovet_deputatov/2014/"/>
    <hyperlink ref="AQ199" r:id="rId128"/>
    <hyperlink ref="AQ197" r:id="rId129"/>
    <hyperlink ref="AQ156" r:id="rId130" display="http://gostilizi.info/index.php/2010-09-11-23-22-52/2010-09-25-15-46-59.html"/>
    <hyperlink ref="AQ165" r:id="rId131"/>
    <hyperlink ref="AS165" r:id="rId132"/>
    <hyperlink ref="AQ162" r:id="rId133"/>
    <hyperlink ref="AS152" r:id="rId134" display="http://mo-annino.ru/category/moasp/dprogram/mprograms/  "/>
    <hyperlink ref="AQ152" r:id="rId135"/>
    <hyperlink ref="AQ158" r:id="rId136"/>
    <hyperlink ref="AQ153" r:id="rId137"/>
    <hyperlink ref="AS153" r:id="rId138"/>
    <hyperlink ref="AQ157" r:id="rId139"/>
    <hyperlink ref="AS164" r:id="rId140"/>
    <hyperlink ref="AQ164" r:id="rId141"/>
    <hyperlink ref="AQ166" r:id="rId142"/>
    <hyperlink ref="AS166" r:id="rId143"/>
    <hyperlink ref="AQ154" r:id="rId144"/>
    <hyperlink ref="AQ161" r:id="rId145"/>
    <hyperlink ref="AQ159" r:id="rId146"/>
    <hyperlink ref="AS159" r:id="rId147"/>
    <hyperlink ref="AQ160" r:id="rId148"/>
    <hyperlink ref="AS167" r:id="rId149"/>
    <hyperlink ref="AQ155" r:id="rId150"/>
    <hyperlink ref="AS155" r:id="rId151"/>
    <hyperlink ref="AQ195" r:id="rId152"/>
    <hyperlink ref="AR195" r:id="rId153"/>
    <hyperlink ref="AQ196" r:id="rId154"/>
    <hyperlink ref="AR196" r:id="rId155"/>
    <hyperlink ref="AS196" r:id="rId156"/>
    <hyperlink ref="AQ198" r:id="rId157"/>
    <hyperlink ref="AR198" r:id="rId158"/>
    <hyperlink ref="AS198" r:id="rId159"/>
    <hyperlink ref="AR206" r:id="rId160"/>
    <hyperlink ref="AS206" r:id="rId161"/>
    <hyperlink ref="AS220" r:id="rId162"/>
    <hyperlink ref="AS223" r:id="rId163"/>
    <hyperlink ref="AT227" r:id="rId164"/>
    <hyperlink ref="AQ9" r:id="rId165"/>
    <hyperlink ref="AS9" r:id="rId166"/>
    <hyperlink ref="AS15" r:id="rId167"/>
    <hyperlink ref="AT15" r:id="rId168"/>
    <hyperlink ref="AR15" r:id="rId169"/>
    <hyperlink ref="AQ15" r:id="rId170"/>
    <hyperlink ref="AR10" r:id="rId171"/>
    <hyperlink ref="AQ10" r:id="rId172"/>
    <hyperlink ref="AS10" r:id="rId173"/>
    <hyperlink ref="AR17" r:id="rId174"/>
    <hyperlink ref="AQ17" r:id="rId175"/>
    <hyperlink ref="AQ14" r:id="rId176"/>
    <hyperlink ref="AS17" r:id="rId177"/>
    <hyperlink ref="AR14" r:id="rId178"/>
    <hyperlink ref="AR9" r:id="rId179"/>
    <hyperlink ref="AQ18" r:id="rId180"/>
    <hyperlink ref="AQ8" r:id="rId181"/>
    <hyperlink ref="AR18" r:id="rId182"/>
    <hyperlink ref="AQ11" r:id="rId183"/>
    <hyperlink ref="AR11" r:id="rId184"/>
    <hyperlink ref="AQ12" r:id="rId185"/>
    <hyperlink ref="AR12" r:id="rId186"/>
    <hyperlink ref="AT12" r:id="rId187"/>
    <hyperlink ref="AQ19" r:id="rId188"/>
    <hyperlink ref="AR19" r:id="rId189"/>
    <hyperlink ref="AS19" r:id="rId190"/>
    <hyperlink ref="AT19" r:id="rId191"/>
    <hyperlink ref="AQ52" r:id="rId192"/>
    <hyperlink ref="AQ53" r:id="rId193"/>
    <hyperlink ref="AQ48" r:id="rId194"/>
    <hyperlink ref="AQ44" r:id="rId195"/>
    <hyperlink ref="AQ51" r:id="rId196"/>
    <hyperlink ref="AQ50" r:id="rId197"/>
    <hyperlink ref="AR50" r:id="rId198"/>
    <hyperlink ref="AQ47" r:id="rId199"/>
    <hyperlink ref="AS47" r:id="rId200"/>
    <hyperlink ref="AR45" r:id="rId201"/>
    <hyperlink ref="AQ42" r:id="rId202"/>
    <hyperlink ref="AQ43" r:id="rId203"/>
    <hyperlink ref="AQ54" r:id="rId204"/>
    <hyperlink ref="AR54" r:id="rId205"/>
    <hyperlink ref="AS40" r:id="rId206"/>
    <hyperlink ref="AQ40" r:id="rId207"/>
    <hyperlink ref="AQ79" r:id="rId208"/>
    <hyperlink ref="AQ78" r:id="rId209"/>
    <hyperlink ref="AQ81" r:id="rId210"/>
    <hyperlink ref="AQ82" r:id="rId211"/>
    <hyperlink ref="AQ80" r:id="rId212"/>
    <hyperlink ref="AQ83" r:id="rId213" location="1193"/>
    <hyperlink ref="AQ84" r:id="rId214"/>
    <hyperlink ref="AQ85" r:id="rId215"/>
    <hyperlink ref="AQ86" r:id="rId216" location="1193"/>
    <hyperlink ref="AQ87" r:id="rId217"/>
    <hyperlink ref="AQ89" r:id="rId218"/>
    <hyperlink ref="AQ77" r:id="rId219"/>
    <hyperlink ref="AR78" r:id="rId220"/>
    <hyperlink ref="AT78" r:id="rId221"/>
    <hyperlink ref="AR82" r:id="rId222"/>
    <hyperlink ref="AR80" r:id="rId223"/>
    <hyperlink ref="AT80" r:id="rId224"/>
    <hyperlink ref="AR85" r:id="rId225"/>
    <hyperlink ref="AT85" r:id="rId226"/>
    <hyperlink ref="AR86" r:id="rId227"/>
    <hyperlink ref="AT86" r:id="rId228"/>
    <hyperlink ref="AT79" r:id="rId229"/>
    <hyperlink ref="AT88" r:id="rId230"/>
    <hyperlink ref="AT89" r:id="rId231"/>
    <hyperlink ref="AR87" r:id="rId232"/>
    <hyperlink ref="AT87" r:id="rId233"/>
    <hyperlink ref="AS87" r:id="rId234"/>
    <hyperlink ref="AR89" r:id="rId235"/>
    <hyperlink ref="AR81" r:id="rId236"/>
    <hyperlink ref="AT81" r:id="rId237"/>
    <hyperlink ref="AT82" r:id="rId238"/>
    <hyperlink ref="AT77" r:id="rId239"/>
    <hyperlink ref="AQ39" r:id="rId240"/>
    <hyperlink ref="AQ41" r:id="rId241"/>
    <hyperlink ref="AQ46" r:id="rId242"/>
    <hyperlink ref="AR84" r:id="rId243"/>
    <hyperlink ref="AQ90" r:id="rId244"/>
    <hyperlink ref="AQ115" r:id="rId245"/>
    <hyperlink ref="AQ119" r:id="rId246"/>
    <hyperlink ref="AQ113" r:id="rId247"/>
    <hyperlink ref="AT114" r:id="rId248"/>
    <hyperlink ref="AS114" r:id="rId249"/>
    <hyperlink ref="AR114" r:id="rId250"/>
    <hyperlink ref="AQ114" r:id="rId251"/>
    <hyperlink ref="AT121" r:id="rId252"/>
    <hyperlink ref="AQ121" r:id="rId253"/>
    <hyperlink ref="AT118" r:id="rId254"/>
    <hyperlink ref="AQ117" r:id="rId255"/>
    <hyperlink ref="AQ116" r:id="rId256"/>
    <hyperlink ref="AS115" r:id="rId257"/>
    <hyperlink ref="AT113" r:id="rId258"/>
    <hyperlink ref="AT111" r:id="rId259"/>
    <hyperlink ref="AT122" r:id="rId260"/>
    <hyperlink ref="AS122" r:id="rId261"/>
    <hyperlink ref="AR122" r:id="rId262"/>
    <hyperlink ref="AQ122" r:id="rId263"/>
    <hyperlink ref="AQ137" r:id="rId264"/>
    <hyperlink ref="AR137" r:id="rId265"/>
    <hyperlink ref="AS137" r:id="rId266"/>
    <hyperlink ref="AT137" r:id="rId267"/>
    <hyperlink ref="AR132" r:id="rId268"/>
    <hyperlink ref="AT132" r:id="rId269"/>
    <hyperlink ref="AQ132" r:id="rId270"/>
    <hyperlink ref="AS136" r:id="rId271"/>
    <hyperlink ref="AT136" r:id="rId272"/>
    <hyperlink ref="AQ136" r:id="rId273"/>
    <hyperlink ref="AQ140" r:id="rId274"/>
    <hyperlink ref="AR140" r:id="rId275"/>
    <hyperlink ref="AT140" r:id="rId276"/>
    <hyperlink ref="AR133" r:id="rId277"/>
    <hyperlink ref="AQ133" r:id="rId278"/>
    <hyperlink ref="AS133" r:id="rId279"/>
    <hyperlink ref="AR134" r:id="rId280"/>
    <hyperlink ref="AT134" r:id="rId281"/>
    <hyperlink ref="AS134" r:id="rId282"/>
    <hyperlink ref="AQ134" r:id="rId283"/>
    <hyperlink ref="AQ141" r:id="rId284"/>
    <hyperlink ref="AR141" r:id="rId285"/>
    <hyperlink ref="AQ139" r:id="rId286"/>
    <hyperlink ref="AT139" r:id="rId287"/>
    <hyperlink ref="AR139" r:id="rId288"/>
    <hyperlink ref="AR138" r:id="rId289"/>
    <hyperlink ref="AS138" r:id="rId290"/>
    <hyperlink ref="AQ143" r:id="rId291"/>
    <hyperlink ref="AR143" r:id="rId292"/>
    <hyperlink ref="AS143" r:id="rId293"/>
    <hyperlink ref="AT143" r:id="rId294"/>
    <hyperlink ref="AQ142" r:id="rId295"/>
    <hyperlink ref="AS132" r:id="rId296"/>
    <hyperlink ref="AS140" r:id="rId297"/>
    <hyperlink ref="AQ135" r:id="rId298"/>
    <hyperlink ref="AS135" r:id="rId299"/>
    <hyperlink ref="AT135" r:id="rId300"/>
    <hyperlink ref="AS141" r:id="rId301"/>
    <hyperlink ref="AS139" r:id="rId302"/>
    <hyperlink ref="AQ213" r:id="rId303"/>
    <hyperlink ref="AQ215" r:id="rId304"/>
    <hyperlink ref="AQ214" r:id="rId305"/>
    <hyperlink ref="AQ211" r:id="rId306"/>
    <hyperlink ref="AQ212" r:id="rId307"/>
    <hyperlink ref="AQ216" r:id="rId308"/>
    <hyperlink ref="AT216" r:id="rId309"/>
    <hyperlink ref="AQ209" r:id="rId310"/>
    <hyperlink ref="AS210" r:id="rId311"/>
    <hyperlink ref="AT215" r:id="rId312"/>
    <hyperlink ref="AT213" r:id="rId313"/>
    <hyperlink ref="AT212" r:id="rId314"/>
    <hyperlink ref="AT214" r:id="rId315"/>
    <hyperlink ref="AT210" r:id="rId316"/>
    <hyperlink ref="AT209" r:id="rId317"/>
    <hyperlink ref="AR232" r:id="rId318"/>
    <hyperlink ref="AS232" r:id="rId319"/>
    <hyperlink ref="AQ232" r:id="rId320"/>
    <hyperlink ref="AT233" r:id="rId321"/>
    <hyperlink ref="AQ233" r:id="rId322"/>
    <hyperlink ref="AR233" r:id="rId323"/>
    <hyperlink ref="AS234" r:id="rId324"/>
    <hyperlink ref="AR234" r:id="rId325"/>
    <hyperlink ref="AT234" r:id="rId326"/>
    <hyperlink ref="AT235" r:id="rId327"/>
    <hyperlink ref="AQ237" r:id="rId328"/>
    <hyperlink ref="AS240" r:id="rId329" display="http://fornosovo-adm.ru/regulatory/info/resolutions/ "/>
    <hyperlink ref="AR240" r:id="rId330" display="http://fornosovo-adm.ru/regulatory/info/budget/"/>
    <hyperlink ref="AQ236" r:id="rId331"/>
    <hyperlink ref="AT236" r:id="rId332"/>
    <hyperlink ref="AQ230" r:id="rId333"/>
    <hyperlink ref="AQ239" r:id="rId334"/>
    <hyperlink ref="AS238" r:id="rId335"/>
    <hyperlink ref="AT242" r:id="rId336"/>
    <hyperlink ref="AR242" r:id="rId337"/>
    <hyperlink ref="AQ235" r:id="rId338"/>
    <hyperlink ref="AQ231" r:id="rId339"/>
    <hyperlink ref="AR230" r:id="rId340"/>
    <hyperlink ref="AQ240" r:id="rId341"/>
    <hyperlink ref="AS236" r:id="rId342"/>
    <hyperlink ref="AS108" r:id="rId343"/>
    <hyperlink ref="AS93" r:id="rId344"/>
    <hyperlink ref="AQ92" r:id="rId345"/>
    <hyperlink ref="AS92" r:id="rId346"/>
    <hyperlink ref="AS105" r:id="rId347"/>
    <hyperlink ref="AQ98" r:id="rId348"/>
    <hyperlink ref="AR109" r:id="rId349"/>
    <hyperlink ref="AS109" r:id="rId350"/>
    <hyperlink ref="AQ109" r:id="rId351"/>
    <hyperlink ref="AS96" r:id="rId352"/>
    <hyperlink ref="AR103" r:id="rId353"/>
    <hyperlink ref="AS103" r:id="rId354"/>
    <hyperlink ref="AQ94" r:id="rId355"/>
    <hyperlink ref="AT105" r:id="rId356"/>
    <hyperlink ref="AQ100" r:id="rId357"/>
    <hyperlink ref="AQ99" r:id="rId358"/>
    <hyperlink ref="AT96" r:id="rId359"/>
    <hyperlink ref="AR100" r:id="rId360"/>
    <hyperlink ref="AT101" r:id="rId361"/>
    <hyperlink ref="AQ107" r:id="rId362"/>
    <hyperlink ref="AQ108" r:id="rId363"/>
    <hyperlink ref="AS101" r:id="rId364"/>
    <hyperlink ref="AT97" r:id="rId365"/>
    <hyperlink ref="AT98" r:id="rId366"/>
    <hyperlink ref="AR108" r:id="rId367"/>
    <hyperlink ref="AS107" r:id="rId368"/>
    <hyperlink ref="AR107" r:id="rId369"/>
    <hyperlink ref="AT106" r:id="rId370"/>
    <hyperlink ref="AT103" r:id="rId371"/>
    <hyperlink ref="AS100" r:id="rId372"/>
    <hyperlink ref="AQ95" r:id="rId373"/>
    <hyperlink ref="AS68" r:id="rId374"/>
    <hyperlink ref="AQ68" r:id="rId375"/>
    <hyperlink ref="AT68" r:id="rId376"/>
    <hyperlink ref="AQ58" r:id="rId377"/>
    <hyperlink ref="AT71" r:id="rId378"/>
    <hyperlink ref="AR67" r:id="rId379"/>
    <hyperlink ref="AQ63" r:id="rId380"/>
    <hyperlink ref="AQ70" r:id="rId381"/>
    <hyperlink ref="AQ60" r:id="rId382"/>
    <hyperlink ref="AR74" r:id="rId383"/>
    <hyperlink ref="AQ74" r:id="rId384"/>
    <hyperlink ref="AS74" r:id="rId385"/>
    <hyperlink ref="AQ64" r:id="rId386"/>
    <hyperlink ref="AT64" r:id="rId387"/>
    <hyperlink ref="AQ73" r:id="rId388"/>
    <hyperlink ref="AS73" r:id="rId389"/>
    <hyperlink ref="AQ75" r:id="rId390"/>
    <hyperlink ref="AR75" r:id="rId391"/>
    <hyperlink ref="AQ71" r:id="rId392"/>
    <hyperlink ref="AS64" r:id="rId393"/>
    <hyperlink ref="AQ66" r:id="rId394"/>
    <hyperlink ref="AS66" r:id="rId395"/>
    <hyperlink ref="AR66" r:id="rId396"/>
    <hyperlink ref="AQ62" r:id="rId397"/>
    <hyperlink ref="AT59" r:id="rId398"/>
    <hyperlink ref="AT57" r:id="rId399"/>
    <hyperlink ref="AQ61" r:id="rId400"/>
    <hyperlink ref="AT61" r:id="rId401"/>
    <hyperlink ref="AQ59" r:id="rId402"/>
    <hyperlink ref="AS56" r:id="rId403"/>
    <hyperlink ref="AQ56" r:id="rId404"/>
    <hyperlink ref="AR56" r:id="rId405"/>
    <hyperlink ref="AT65" r:id="rId406"/>
    <hyperlink ref="AR61" r:id="rId407"/>
    <hyperlink ref="AQ67" r:id="rId408"/>
    <hyperlink ref="AS67" r:id="rId409"/>
    <hyperlink ref="AS65" r:id="rId410"/>
    <hyperlink ref="AQ72" r:id="rId411"/>
    <hyperlink ref="AR72" r:id="rId412"/>
    <hyperlink ref="AS72" r:id="rId413"/>
    <hyperlink ref="AS75" r:id="rId414"/>
    <hyperlink ref="AQ171" r:id="rId415"/>
    <hyperlink ref="AS171" r:id="rId416"/>
    <hyperlink ref="AR171" r:id="rId417"/>
    <hyperlink ref="AT171" r:id="rId418"/>
    <hyperlink ref="AQ182" r:id="rId419"/>
    <hyperlink ref="AR182" r:id="rId420"/>
    <hyperlink ref="AS182" r:id="rId421"/>
    <hyperlink ref="AQ169" r:id="rId422"/>
    <hyperlink ref="AR169" r:id="rId423"/>
    <hyperlink ref="AQ176" r:id="rId424"/>
    <hyperlink ref="AR176" r:id="rId425"/>
    <hyperlink ref="AS176" r:id="rId426"/>
    <hyperlink ref="AR180" r:id="rId427"/>
    <hyperlink ref="AQ180" r:id="rId428"/>
    <hyperlink ref="AS180" r:id="rId429"/>
    <hyperlink ref="AQ179" r:id="rId430"/>
    <hyperlink ref="AR179" r:id="rId431"/>
    <hyperlink ref="AT179" r:id="rId432"/>
    <hyperlink ref="AT169" r:id="rId433"/>
    <hyperlink ref="AS181" r:id="rId434"/>
    <hyperlink ref="AQ172" r:id="rId435"/>
    <hyperlink ref="AQ175" r:id="rId436"/>
    <hyperlink ref="AT175" r:id="rId437"/>
    <hyperlink ref="AS172" r:id="rId438"/>
    <hyperlink ref="AT173" r:id="rId439"/>
    <hyperlink ref="AS173" r:id="rId440"/>
    <hyperlink ref="AQ184" r:id="rId441"/>
    <hyperlink ref="AR184" r:id="rId442"/>
    <hyperlink ref="AT184" r:id="rId443"/>
    <hyperlink ref="AT174" r:id="rId444"/>
    <hyperlink ref="AQ183" r:id="rId445"/>
    <hyperlink ref="AR183" r:id="rId446"/>
    <hyperlink ref="AR174" r:id="rId447"/>
    <hyperlink ref="AS174" r:id="rId448"/>
    <hyperlink ref="AQ173" r:id="rId449"/>
    <hyperlink ref="AR173" r:id="rId450"/>
    <hyperlink ref="AQ178" r:id="rId451"/>
    <hyperlink ref="AR178" r:id="rId452"/>
    <hyperlink ref="AR177" r:id="rId453"/>
    <hyperlink ref="AT177" r:id="rId454"/>
    <hyperlink ref="AQ177" r:id="rId455"/>
    <hyperlink ref="AQ170" r:id="rId456"/>
    <hyperlink ref="AR170" r:id="rId457"/>
    <hyperlink ref="AS170" r:id="rId458"/>
    <hyperlink ref="AT170" r:id="rId459"/>
    <hyperlink ref="AS184" r:id="rId460"/>
    <hyperlink ref="AQ22" r:id="rId461"/>
    <hyperlink ref="AT32" r:id="rId462"/>
    <hyperlink ref="AQ65" r:id="rId463"/>
    <hyperlink ref="AR65" r:id="rId464"/>
    <hyperlink ref="AR73" r:id="rId465"/>
    <hyperlink ref="AS94" r:id="rId466"/>
    <hyperlink ref="AQ97" r:id="rId467"/>
    <hyperlink ref="AS97" r:id="rId468"/>
    <hyperlink ref="AS98" r:id="rId469"/>
    <hyperlink ref="AR99" r:id="rId470"/>
    <hyperlink ref="AS99" r:id="rId471"/>
    <hyperlink ref="AS102" r:id="rId472"/>
    <hyperlink ref="AQ103" r:id="rId473"/>
    <hyperlink ref="AQ105" r:id="rId474"/>
    <hyperlink ref="AQ106" r:id="rId475"/>
    <hyperlink ref="AR106" r:id="rId476"/>
    <hyperlink ref="AQ118" r:id="rId477"/>
    <hyperlink ref="AT124" r:id="rId478"/>
    <hyperlink ref="AQ210" r:id="rId479"/>
    <hyperlink ref="AQ229" r:id="rId480"/>
    <hyperlink ref="AR231" r:id="rId481"/>
    <hyperlink ref="AQ234" r:id="rId482"/>
    <hyperlink ref="AQ242" r:id="rId483"/>
    <hyperlink ref="AS242" r:id="rId484"/>
    <hyperlink ref="AR216" r:id="rId485"/>
    <hyperlink ref="AR211" r:id="rId486"/>
    <hyperlink ref="AR209" r:id="rId487"/>
    <hyperlink ref="AR215" r:id="rId488"/>
    <hyperlink ref="AR213" r:id="rId489"/>
    <hyperlink ref="AR214" r:id="rId490"/>
    <hyperlink ref="AR212" r:id="rId491"/>
  </hyperlinks>
  <pageMargins left="0.75" right="0.75" top="1" bottom="1" header="0.5" footer="0.5"/>
  <pageSetup paperSize="9" orientation="portrait" r:id="rId492"/>
  <headerFooter alignWithMargins="0"/>
  <drawing r:id="rId4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0"/>
  <sheetViews>
    <sheetView tabSelected="1" zoomScale="95" zoomScaleNormal="95" workbookViewId="0">
      <pane xSplit="1" ySplit="4" topLeftCell="B237" activePane="bottomRight" state="frozen"/>
      <selection pane="topRight" activeCell="C1" sqref="C1"/>
      <selection pane="bottomLeft" activeCell="A6" sqref="A6"/>
      <selection pane="bottomRight" activeCell="B239" sqref="B239"/>
    </sheetView>
  </sheetViews>
  <sheetFormatPr defaultRowHeight="13.2" x14ac:dyDescent="0.25"/>
  <cols>
    <col min="1" max="1" width="54.109375" customWidth="1"/>
    <col min="2" max="2" width="53.33203125" customWidth="1"/>
  </cols>
  <sheetData>
    <row r="1" spans="1:2" ht="85.2" customHeight="1" x14ac:dyDescent="0.35">
      <c r="A1" s="183" t="s">
        <v>1016</v>
      </c>
      <c r="B1" s="184"/>
    </row>
    <row r="2" spans="1:2" ht="22.2" customHeight="1" x14ac:dyDescent="0.35">
      <c r="A2" s="136"/>
      <c r="B2" s="137"/>
    </row>
    <row r="3" spans="1:2" ht="22.8" customHeight="1" x14ac:dyDescent="0.35">
      <c r="A3" s="5"/>
      <c r="B3" s="138" t="s">
        <v>1006</v>
      </c>
    </row>
    <row r="4" spans="1:2" s="1" customFormat="1" ht="30" customHeight="1" x14ac:dyDescent="0.25">
      <c r="A4" s="139" t="s">
        <v>1005</v>
      </c>
      <c r="B4" s="139" t="s">
        <v>1014</v>
      </c>
    </row>
    <row r="5" spans="1:2" ht="25.05" customHeight="1" x14ac:dyDescent="0.35">
      <c r="A5" s="140" t="s">
        <v>8</v>
      </c>
      <c r="B5" s="141"/>
    </row>
    <row r="6" spans="1:2" ht="19.95" customHeight="1" x14ac:dyDescent="0.35">
      <c r="A6" s="142" t="s">
        <v>12</v>
      </c>
      <c r="B6" s="143">
        <v>82017.399999999994</v>
      </c>
    </row>
    <row r="7" spans="1:2" ht="19.95" customHeight="1" x14ac:dyDescent="0.35">
      <c r="A7" s="142" t="s">
        <v>14</v>
      </c>
      <c r="B7" s="143">
        <v>12722.5</v>
      </c>
    </row>
    <row r="8" spans="1:2" ht="19.95" customHeight="1" x14ac:dyDescent="0.35">
      <c r="A8" s="142" t="s">
        <v>16</v>
      </c>
      <c r="B8" s="143">
        <v>17142.3</v>
      </c>
    </row>
    <row r="9" spans="1:2" ht="19.95" customHeight="1" x14ac:dyDescent="0.35">
      <c r="A9" s="142" t="s">
        <v>18</v>
      </c>
      <c r="B9" s="143">
        <v>23655.599999999999</v>
      </c>
    </row>
    <row r="10" spans="1:2" ht="19.95" customHeight="1" x14ac:dyDescent="0.35">
      <c r="A10" s="142" t="s">
        <v>22</v>
      </c>
      <c r="B10" s="143">
        <v>9671.7000000000007</v>
      </c>
    </row>
    <row r="11" spans="1:2" ht="19.95" customHeight="1" x14ac:dyDescent="0.35">
      <c r="A11" s="142" t="s">
        <v>1007</v>
      </c>
      <c r="B11" s="143">
        <v>20061.400000000001</v>
      </c>
    </row>
    <row r="12" spans="1:2" ht="19.95" customHeight="1" x14ac:dyDescent="0.35">
      <c r="A12" s="142" t="s">
        <v>1008</v>
      </c>
      <c r="B12" s="143">
        <v>121694.40000000001</v>
      </c>
    </row>
    <row r="13" spans="1:2" ht="19.95" customHeight="1" x14ac:dyDescent="0.35">
      <c r="A13" s="142" t="s">
        <v>28</v>
      </c>
      <c r="B13" s="143">
        <v>7791</v>
      </c>
    </row>
    <row r="14" spans="1:2" ht="19.95" customHeight="1" x14ac:dyDescent="0.35">
      <c r="A14" s="142" t="s">
        <v>30</v>
      </c>
      <c r="B14" s="143">
        <v>16520.600000000002</v>
      </c>
    </row>
    <row r="15" spans="1:2" ht="19.95" customHeight="1" x14ac:dyDescent="0.35">
      <c r="A15" s="142" t="s">
        <v>8</v>
      </c>
      <c r="B15" s="143">
        <v>572865.1</v>
      </c>
    </row>
    <row r="16" spans="1:2" s="19" customFormat="1" ht="25.05" customHeight="1" x14ac:dyDescent="0.35">
      <c r="A16" s="144" t="s">
        <v>33</v>
      </c>
      <c r="B16" s="143"/>
    </row>
    <row r="17" spans="1:2" ht="19.95" customHeight="1" x14ac:dyDescent="0.35">
      <c r="A17" s="142" t="s">
        <v>35</v>
      </c>
      <c r="B17" s="143">
        <v>25277</v>
      </c>
    </row>
    <row r="18" spans="1:2" ht="19.95" customHeight="1" x14ac:dyDescent="0.35">
      <c r="A18" s="142" t="s">
        <v>37</v>
      </c>
      <c r="B18" s="143">
        <v>9157</v>
      </c>
    </row>
    <row r="19" spans="1:2" ht="19.95" customHeight="1" x14ac:dyDescent="0.35">
      <c r="A19" s="142" t="s">
        <v>39</v>
      </c>
      <c r="B19" s="143">
        <v>23114.400000000001</v>
      </c>
    </row>
    <row r="20" spans="1:2" ht="19.95" customHeight="1" x14ac:dyDescent="0.35">
      <c r="A20" s="142" t="s">
        <v>41</v>
      </c>
      <c r="B20" s="143">
        <v>71826.7</v>
      </c>
    </row>
    <row r="21" spans="1:2" ht="19.95" customHeight="1" x14ac:dyDescent="0.35">
      <c r="A21" s="142" t="s">
        <v>43</v>
      </c>
      <c r="B21" s="143">
        <v>21488.1</v>
      </c>
    </row>
    <row r="22" spans="1:2" ht="19.95" customHeight="1" x14ac:dyDescent="0.35">
      <c r="A22" s="142" t="s">
        <v>45</v>
      </c>
      <c r="B22" s="143">
        <v>10790.7</v>
      </c>
    </row>
    <row r="23" spans="1:2" ht="19.95" customHeight="1" x14ac:dyDescent="0.35">
      <c r="A23" s="142" t="s">
        <v>47</v>
      </c>
      <c r="B23" s="143">
        <v>19050.400000000001</v>
      </c>
    </row>
    <row r="24" spans="1:2" ht="19.95" customHeight="1" x14ac:dyDescent="0.35">
      <c r="A24" s="142" t="s">
        <v>49</v>
      </c>
      <c r="B24" s="143">
        <v>22094.799999999999</v>
      </c>
    </row>
    <row r="25" spans="1:2" ht="19.95" customHeight="1" x14ac:dyDescent="0.35">
      <c r="A25" s="142" t="s">
        <v>51</v>
      </c>
      <c r="B25" s="143">
        <v>11404</v>
      </c>
    </row>
    <row r="26" spans="1:2" ht="19.95" customHeight="1" x14ac:dyDescent="0.35">
      <c r="A26" s="142" t="s">
        <v>53</v>
      </c>
      <c r="B26" s="143">
        <v>14838.8</v>
      </c>
    </row>
    <row r="27" spans="1:2" ht="19.95" customHeight="1" x14ac:dyDescent="0.35">
      <c r="A27" s="142" t="s">
        <v>55</v>
      </c>
      <c r="B27" s="143">
        <v>11041</v>
      </c>
    </row>
    <row r="28" spans="1:2" ht="19.95" customHeight="1" x14ac:dyDescent="0.35">
      <c r="A28" s="142" t="s">
        <v>57</v>
      </c>
      <c r="B28" s="143">
        <v>15133.4</v>
      </c>
    </row>
    <row r="29" spans="1:2" ht="19.95" customHeight="1" x14ac:dyDescent="0.35">
      <c r="A29" s="142" t="s">
        <v>59</v>
      </c>
      <c r="B29" s="143">
        <v>10453.1</v>
      </c>
    </row>
    <row r="30" spans="1:2" ht="19.95" customHeight="1" x14ac:dyDescent="0.35">
      <c r="A30" s="142" t="s">
        <v>61</v>
      </c>
      <c r="B30" s="143">
        <v>11554.1</v>
      </c>
    </row>
    <row r="31" spans="1:2" ht="19.95" customHeight="1" x14ac:dyDescent="0.35">
      <c r="A31" s="142" t="s">
        <v>63</v>
      </c>
      <c r="B31" s="143">
        <v>16533.599999999999</v>
      </c>
    </row>
    <row r="32" spans="1:2" ht="19.95" customHeight="1" x14ac:dyDescent="0.35">
      <c r="A32" s="142" t="s">
        <v>65</v>
      </c>
      <c r="B32" s="143">
        <v>9793.2999999999993</v>
      </c>
    </row>
    <row r="33" spans="1:2" ht="19.95" customHeight="1" x14ac:dyDescent="0.35">
      <c r="A33" s="142" t="s">
        <v>33</v>
      </c>
      <c r="B33" s="143">
        <v>495271.39999999997</v>
      </c>
    </row>
    <row r="34" spans="1:2" ht="25.05" customHeight="1" x14ac:dyDescent="0.35">
      <c r="A34" s="144" t="s">
        <v>68</v>
      </c>
      <c r="B34" s="143"/>
    </row>
    <row r="35" spans="1:2" ht="19.95" customHeight="1" x14ac:dyDescent="0.35">
      <c r="A35" s="142" t="s">
        <v>70</v>
      </c>
      <c r="B35" s="143">
        <v>13017.7</v>
      </c>
    </row>
    <row r="36" spans="1:2" ht="19.95" customHeight="1" x14ac:dyDescent="0.35">
      <c r="A36" s="142" t="s">
        <v>1009</v>
      </c>
      <c r="B36" s="143">
        <v>274335.90000000002</v>
      </c>
    </row>
    <row r="37" spans="1:2" ht="19.95" customHeight="1" x14ac:dyDescent="0.35">
      <c r="A37" s="142" t="s">
        <v>74</v>
      </c>
      <c r="B37" s="143">
        <v>12644.9</v>
      </c>
    </row>
    <row r="38" spans="1:2" ht="19.95" customHeight="1" x14ac:dyDescent="0.35">
      <c r="A38" s="142" t="s">
        <v>76</v>
      </c>
      <c r="B38" s="143">
        <v>13625.400000000001</v>
      </c>
    </row>
    <row r="39" spans="1:2" ht="19.95" customHeight="1" x14ac:dyDescent="0.35">
      <c r="A39" s="142" t="s">
        <v>78</v>
      </c>
      <c r="B39" s="143">
        <v>23965.9</v>
      </c>
    </row>
    <row r="40" spans="1:2" ht="19.95" customHeight="1" x14ac:dyDescent="0.35">
      <c r="A40" s="142" t="s">
        <v>80</v>
      </c>
      <c r="B40" s="143">
        <v>22976</v>
      </c>
    </row>
    <row r="41" spans="1:2" ht="19.95" customHeight="1" x14ac:dyDescent="0.35">
      <c r="A41" s="142" t="s">
        <v>82</v>
      </c>
      <c r="B41" s="143">
        <v>76420.100000000006</v>
      </c>
    </row>
    <row r="42" spans="1:2" ht="19.95" customHeight="1" x14ac:dyDescent="0.35">
      <c r="A42" s="142" t="s">
        <v>84</v>
      </c>
      <c r="B42" s="143">
        <v>35030.699999999997</v>
      </c>
    </row>
    <row r="43" spans="1:2" ht="19.95" customHeight="1" x14ac:dyDescent="0.35">
      <c r="A43" s="142" t="s">
        <v>86</v>
      </c>
      <c r="B43" s="143">
        <v>13740.099999999999</v>
      </c>
    </row>
    <row r="44" spans="1:2" ht="19.95" customHeight="1" x14ac:dyDescent="0.35">
      <c r="A44" s="142" t="s">
        <v>88</v>
      </c>
      <c r="B44" s="143">
        <v>7689.1</v>
      </c>
    </row>
    <row r="45" spans="1:2" ht="19.95" customHeight="1" x14ac:dyDescent="0.35">
      <c r="A45" s="142" t="s">
        <v>90</v>
      </c>
      <c r="B45" s="143">
        <v>8624.1</v>
      </c>
    </row>
    <row r="46" spans="1:2" ht="19.95" customHeight="1" x14ac:dyDescent="0.35">
      <c r="A46" s="142" t="s">
        <v>92</v>
      </c>
      <c r="B46" s="143">
        <v>19531.400000000001</v>
      </c>
    </row>
    <row r="47" spans="1:2" ht="19.95" customHeight="1" x14ac:dyDescent="0.35">
      <c r="A47" s="142" t="s">
        <v>94</v>
      </c>
      <c r="B47" s="143">
        <v>93318.7</v>
      </c>
    </row>
    <row r="48" spans="1:2" ht="19.95" customHeight="1" x14ac:dyDescent="0.35">
      <c r="A48" s="142" t="s">
        <v>96</v>
      </c>
      <c r="B48" s="143">
        <v>12700.400000000001</v>
      </c>
    </row>
    <row r="49" spans="1:2" ht="19.95" customHeight="1" x14ac:dyDescent="0.35">
      <c r="A49" s="142" t="s">
        <v>98</v>
      </c>
      <c r="B49" s="143">
        <v>10787.3</v>
      </c>
    </row>
    <row r="50" spans="1:2" ht="19.95" customHeight="1" x14ac:dyDescent="0.35">
      <c r="A50" s="142" t="s">
        <v>68</v>
      </c>
      <c r="B50" s="143">
        <v>825191.6</v>
      </c>
    </row>
    <row r="51" spans="1:2" ht="25.05" customHeight="1" x14ac:dyDescent="0.35">
      <c r="A51" s="144" t="s">
        <v>100</v>
      </c>
      <c r="B51" s="143"/>
    </row>
    <row r="52" spans="1:2" ht="19.95" customHeight="1" x14ac:dyDescent="0.35">
      <c r="A52" s="142" t="s">
        <v>102</v>
      </c>
      <c r="B52" s="143">
        <v>58753.7</v>
      </c>
    </row>
    <row r="53" spans="1:2" ht="19.95" customHeight="1" x14ac:dyDescent="0.35">
      <c r="A53" s="142" t="s">
        <v>104</v>
      </c>
      <c r="B53" s="143">
        <v>174814</v>
      </c>
    </row>
    <row r="54" spans="1:2" ht="19.95" customHeight="1" x14ac:dyDescent="0.35">
      <c r="A54" s="142" t="s">
        <v>1017</v>
      </c>
      <c r="B54" s="143">
        <v>567823.30000000005</v>
      </c>
    </row>
    <row r="55" spans="1:2" ht="19.95" customHeight="1" x14ac:dyDescent="0.35">
      <c r="A55" s="142" t="s">
        <v>108</v>
      </c>
      <c r="B55" s="143">
        <v>48131.1</v>
      </c>
    </row>
    <row r="56" spans="1:2" ht="19.95" customHeight="1" x14ac:dyDescent="0.35">
      <c r="A56" s="142" t="s">
        <v>1015</v>
      </c>
      <c r="B56" s="143">
        <v>332680</v>
      </c>
    </row>
    <row r="57" spans="1:2" ht="19.95" customHeight="1" x14ac:dyDescent="0.35">
      <c r="A57" s="142" t="s">
        <v>112</v>
      </c>
      <c r="B57" s="143">
        <v>156776.19999999998</v>
      </c>
    </row>
    <row r="58" spans="1:2" ht="19.95" customHeight="1" x14ac:dyDescent="0.35">
      <c r="A58" s="142" t="s">
        <v>114</v>
      </c>
      <c r="B58" s="143">
        <v>130412.3</v>
      </c>
    </row>
    <row r="59" spans="1:2" ht="19.95" customHeight="1" x14ac:dyDescent="0.35">
      <c r="A59" s="142" t="s">
        <v>116</v>
      </c>
      <c r="B59" s="143">
        <v>94509.099999999991</v>
      </c>
    </row>
    <row r="60" spans="1:2" ht="19.95" customHeight="1" x14ac:dyDescent="0.35">
      <c r="A60" s="142" t="s">
        <v>118</v>
      </c>
      <c r="B60" s="143">
        <v>75112.100000000006</v>
      </c>
    </row>
    <row r="61" spans="1:2" ht="19.95" customHeight="1" x14ac:dyDescent="0.35">
      <c r="A61" s="142" t="s">
        <v>120</v>
      </c>
      <c r="B61" s="143">
        <v>59020.5</v>
      </c>
    </row>
    <row r="62" spans="1:2" ht="19.95" customHeight="1" x14ac:dyDescent="0.35">
      <c r="A62" s="142" t="s">
        <v>122</v>
      </c>
      <c r="B62" s="143">
        <v>174447.2</v>
      </c>
    </row>
    <row r="63" spans="1:2" ht="19.95" customHeight="1" x14ac:dyDescent="0.35">
      <c r="A63" s="142" t="s">
        <v>124</v>
      </c>
      <c r="B63" s="143">
        <v>139270.5</v>
      </c>
    </row>
    <row r="64" spans="1:2" ht="19.95" customHeight="1" x14ac:dyDescent="0.35">
      <c r="A64" s="142" t="s">
        <v>128</v>
      </c>
      <c r="B64" s="143">
        <v>109687.3</v>
      </c>
    </row>
    <row r="65" spans="1:2" ht="19.95" customHeight="1" x14ac:dyDescent="0.35">
      <c r="A65" s="142" t="s">
        <v>130</v>
      </c>
      <c r="B65" s="143">
        <v>47852.800000000003</v>
      </c>
    </row>
    <row r="66" spans="1:2" ht="19.95" customHeight="1" x14ac:dyDescent="0.35">
      <c r="A66" s="142" t="s">
        <v>132</v>
      </c>
      <c r="B66" s="143">
        <v>359250</v>
      </c>
    </row>
    <row r="67" spans="1:2" ht="19.95" customHeight="1" x14ac:dyDescent="0.35">
      <c r="A67" s="142" t="s">
        <v>134</v>
      </c>
      <c r="B67" s="143">
        <v>321339.59999999998</v>
      </c>
    </row>
    <row r="68" spans="1:2" ht="19.95" customHeight="1" x14ac:dyDescent="0.35">
      <c r="A68" s="142" t="s">
        <v>136</v>
      </c>
      <c r="B68" s="143">
        <v>76232</v>
      </c>
    </row>
    <row r="69" spans="1:2" ht="19.95" customHeight="1" x14ac:dyDescent="0.35">
      <c r="A69" s="142" t="s">
        <v>138</v>
      </c>
      <c r="B69" s="143">
        <v>45322</v>
      </c>
    </row>
    <row r="70" spans="1:2" ht="19.95" customHeight="1" x14ac:dyDescent="0.35">
      <c r="A70" s="142" t="s">
        <v>140</v>
      </c>
      <c r="B70" s="143">
        <v>39950</v>
      </c>
    </row>
    <row r="71" spans="1:2" ht="19.95" customHeight="1" x14ac:dyDescent="0.35">
      <c r="A71" s="142" t="s">
        <v>100</v>
      </c>
      <c r="B71" s="143">
        <v>3184424.9000000004</v>
      </c>
    </row>
    <row r="72" spans="1:2" ht="25.05" customHeight="1" x14ac:dyDescent="0.35">
      <c r="A72" s="144" t="s">
        <v>143</v>
      </c>
      <c r="B72" s="143"/>
    </row>
    <row r="73" spans="1:2" ht="19.95" customHeight="1" x14ac:dyDescent="0.35">
      <c r="A73" s="142" t="s">
        <v>1010</v>
      </c>
      <c r="B73" s="143">
        <v>565447.9</v>
      </c>
    </row>
    <row r="74" spans="1:2" ht="19.95" customHeight="1" x14ac:dyDescent="0.35">
      <c r="A74" s="142" t="s">
        <v>147</v>
      </c>
      <c r="B74" s="143">
        <v>35549.699999999997</v>
      </c>
    </row>
    <row r="75" spans="1:2" ht="19.95" customHeight="1" x14ac:dyDescent="0.35">
      <c r="A75" s="142" t="s">
        <v>151</v>
      </c>
      <c r="B75" s="143">
        <v>55405.7</v>
      </c>
    </row>
    <row r="76" spans="1:2" ht="19.95" customHeight="1" x14ac:dyDescent="0.35">
      <c r="A76" s="142" t="s">
        <v>153</v>
      </c>
      <c r="B76" s="143">
        <v>87533</v>
      </c>
    </row>
    <row r="77" spans="1:2" ht="19.95" customHeight="1" x14ac:dyDescent="0.35">
      <c r="A77" s="142" t="s">
        <v>155</v>
      </c>
      <c r="B77" s="143">
        <v>30281.7</v>
      </c>
    </row>
    <row r="78" spans="1:2" ht="19.95" customHeight="1" x14ac:dyDescent="0.35">
      <c r="A78" s="142" t="s">
        <v>159</v>
      </c>
      <c r="B78" s="143">
        <v>126423.8</v>
      </c>
    </row>
    <row r="79" spans="1:2" ht="19.95" customHeight="1" x14ac:dyDescent="0.35">
      <c r="A79" s="142" t="s">
        <v>161</v>
      </c>
      <c r="B79" s="143">
        <v>93669.599999999991</v>
      </c>
    </row>
    <row r="80" spans="1:2" ht="19.95" customHeight="1" x14ac:dyDescent="0.35">
      <c r="A80" s="142" t="s">
        <v>163</v>
      </c>
      <c r="B80" s="143">
        <v>97336.7</v>
      </c>
    </row>
    <row r="81" spans="1:2" ht="19.95" customHeight="1" x14ac:dyDescent="0.35">
      <c r="A81" s="142" t="s">
        <v>165</v>
      </c>
      <c r="B81" s="143">
        <v>141230.29999999999</v>
      </c>
    </row>
    <row r="82" spans="1:2" ht="19.95" customHeight="1" x14ac:dyDescent="0.35">
      <c r="A82" s="142" t="s">
        <v>167</v>
      </c>
      <c r="B82" s="143">
        <v>141767.70000000001</v>
      </c>
    </row>
    <row r="83" spans="1:2" ht="19.95" customHeight="1" x14ac:dyDescent="0.35">
      <c r="A83" s="142" t="s">
        <v>169</v>
      </c>
      <c r="B83" s="143">
        <v>36061.699999999997</v>
      </c>
    </row>
    <row r="84" spans="1:2" ht="19.95" customHeight="1" x14ac:dyDescent="0.35">
      <c r="A84" s="142" t="s">
        <v>171</v>
      </c>
      <c r="B84" s="143">
        <v>60380.4</v>
      </c>
    </row>
    <row r="85" spans="1:2" ht="19.95" customHeight="1" x14ac:dyDescent="0.35">
      <c r="A85" s="142" t="s">
        <v>996</v>
      </c>
      <c r="B85" s="143">
        <v>1732618.2999999998</v>
      </c>
    </row>
    <row r="86" spans="1:2" ht="25.05" customHeight="1" x14ac:dyDescent="0.35">
      <c r="A86" s="144" t="s">
        <v>174</v>
      </c>
      <c r="B86" s="143"/>
    </row>
    <row r="87" spans="1:2" ht="19.95" customHeight="1" x14ac:dyDescent="0.35">
      <c r="A87" s="142" t="s">
        <v>176</v>
      </c>
      <c r="B87" s="143">
        <v>59337</v>
      </c>
    </row>
    <row r="88" spans="1:2" ht="19.95" customHeight="1" x14ac:dyDescent="0.35">
      <c r="A88" s="142" t="s">
        <v>178</v>
      </c>
      <c r="B88" s="143">
        <v>41790.199999999997</v>
      </c>
    </row>
    <row r="89" spans="1:2" ht="19.95" customHeight="1" x14ac:dyDescent="0.35">
      <c r="A89" s="142" t="s">
        <v>180</v>
      </c>
      <c r="B89" s="143">
        <v>39201.699999999997</v>
      </c>
    </row>
    <row r="90" spans="1:2" ht="19.95" customHeight="1" x14ac:dyDescent="0.35">
      <c r="A90" s="142" t="s">
        <v>182</v>
      </c>
      <c r="B90" s="143">
        <v>123279.79999999999</v>
      </c>
    </row>
    <row r="91" spans="1:2" ht="19.95" customHeight="1" x14ac:dyDescent="0.35">
      <c r="A91" s="142" t="s">
        <v>1011</v>
      </c>
      <c r="B91" s="143">
        <v>682952.7</v>
      </c>
    </row>
    <row r="92" spans="1:2" ht="19.95" customHeight="1" x14ac:dyDescent="0.35">
      <c r="A92" s="142" t="s">
        <v>186</v>
      </c>
      <c r="B92" s="143">
        <v>34690.9</v>
      </c>
    </row>
    <row r="93" spans="1:2" ht="19.95" customHeight="1" x14ac:dyDescent="0.35">
      <c r="A93" s="142" t="s">
        <v>188</v>
      </c>
      <c r="B93" s="143">
        <v>31833.7</v>
      </c>
    </row>
    <row r="94" spans="1:2" ht="19.95" customHeight="1" x14ac:dyDescent="0.35">
      <c r="A94" s="142" t="s">
        <v>190</v>
      </c>
      <c r="B94" s="143">
        <v>36171.699999999997</v>
      </c>
    </row>
    <row r="95" spans="1:2" ht="19.95" customHeight="1" x14ac:dyDescent="0.35">
      <c r="A95" s="142" t="s">
        <v>1012</v>
      </c>
      <c r="B95" s="143">
        <v>170269.4</v>
      </c>
    </row>
    <row r="96" spans="1:2" ht="19.95" customHeight="1" x14ac:dyDescent="0.35">
      <c r="A96" s="142" t="s">
        <v>194</v>
      </c>
      <c r="B96" s="143">
        <v>47016.899999999994</v>
      </c>
    </row>
    <row r="97" spans="1:2" ht="19.95" customHeight="1" x14ac:dyDescent="0.35">
      <c r="A97" s="142" t="s">
        <v>196</v>
      </c>
      <c r="B97" s="143">
        <v>27994.3</v>
      </c>
    </row>
    <row r="98" spans="1:2" ht="19.95" customHeight="1" x14ac:dyDescent="0.35">
      <c r="A98" s="142" t="s">
        <v>198</v>
      </c>
      <c r="B98" s="143">
        <v>59309.1</v>
      </c>
    </row>
    <row r="99" spans="1:2" ht="19.95" customHeight="1" x14ac:dyDescent="0.35">
      <c r="A99" s="142" t="s">
        <v>200</v>
      </c>
      <c r="B99" s="143">
        <v>33616.5</v>
      </c>
    </row>
    <row r="100" spans="1:2" ht="19.95" customHeight="1" x14ac:dyDescent="0.35">
      <c r="A100" s="142" t="s">
        <v>202</v>
      </c>
      <c r="B100" s="143">
        <v>121284.79999999999</v>
      </c>
    </row>
    <row r="101" spans="1:2" ht="19.95" customHeight="1" x14ac:dyDescent="0.35">
      <c r="A101" s="142" t="s">
        <v>204</v>
      </c>
      <c r="B101" s="143">
        <v>57370.3</v>
      </c>
    </row>
    <row r="102" spans="1:2" ht="19.95" customHeight="1" x14ac:dyDescent="0.35">
      <c r="A102" s="142" t="s">
        <v>206</v>
      </c>
      <c r="B102" s="143">
        <v>28792.5</v>
      </c>
    </row>
    <row r="103" spans="1:2" ht="19.95" customHeight="1" x14ac:dyDescent="0.35">
      <c r="A103" s="142" t="s">
        <v>208</v>
      </c>
      <c r="B103" s="143">
        <v>42588.7</v>
      </c>
    </row>
    <row r="104" spans="1:2" ht="19.95" customHeight="1" x14ac:dyDescent="0.35">
      <c r="A104" s="142" t="s">
        <v>174</v>
      </c>
      <c r="B104" s="143">
        <v>1963344</v>
      </c>
    </row>
    <row r="105" spans="1:2" ht="25.05" customHeight="1" x14ac:dyDescent="0.35">
      <c r="A105" s="144" t="s">
        <v>211</v>
      </c>
      <c r="B105" s="143"/>
    </row>
    <row r="106" spans="1:2" ht="19.95" customHeight="1" x14ac:dyDescent="0.35">
      <c r="A106" s="142" t="s">
        <v>213</v>
      </c>
      <c r="B106" s="143">
        <v>70583</v>
      </c>
    </row>
    <row r="107" spans="1:2" ht="19.95" customHeight="1" x14ac:dyDescent="0.35">
      <c r="A107" s="142" t="s">
        <v>215</v>
      </c>
      <c r="B107" s="143">
        <v>37815.1</v>
      </c>
    </row>
    <row r="108" spans="1:2" ht="19.95" customHeight="1" x14ac:dyDescent="0.35">
      <c r="A108" s="142" t="s">
        <v>1013</v>
      </c>
      <c r="B108" s="143">
        <v>89316.599999999991</v>
      </c>
    </row>
    <row r="109" spans="1:2" ht="19.95" customHeight="1" x14ac:dyDescent="0.35">
      <c r="A109" s="142" t="s">
        <v>219</v>
      </c>
      <c r="B109" s="143">
        <v>205367.19999999998</v>
      </c>
    </row>
    <row r="110" spans="1:2" ht="19.95" customHeight="1" x14ac:dyDescent="0.35">
      <c r="A110" s="142" t="s">
        <v>221</v>
      </c>
      <c r="B110" s="143">
        <v>32111.4</v>
      </c>
    </row>
    <row r="111" spans="1:2" ht="19.95" customHeight="1" x14ac:dyDescent="0.35">
      <c r="A111" s="142" t="s">
        <v>223</v>
      </c>
      <c r="B111" s="143">
        <v>13117.7</v>
      </c>
    </row>
    <row r="112" spans="1:2" ht="19.95" customHeight="1" x14ac:dyDescent="0.35">
      <c r="A112" s="142" t="s">
        <v>225</v>
      </c>
      <c r="B112" s="143">
        <v>7792.0999999999995</v>
      </c>
    </row>
    <row r="113" spans="1:2" ht="19.95" customHeight="1" x14ac:dyDescent="0.35">
      <c r="A113" s="142" t="s">
        <v>227</v>
      </c>
      <c r="B113" s="143">
        <v>24003.1</v>
      </c>
    </row>
    <row r="114" spans="1:2" ht="19.95" customHeight="1" x14ac:dyDescent="0.35">
      <c r="A114" s="142" t="s">
        <v>229</v>
      </c>
      <c r="B114" s="143">
        <v>16418.300000000003</v>
      </c>
    </row>
    <row r="115" spans="1:2" ht="19.95" customHeight="1" x14ac:dyDescent="0.35">
      <c r="A115" s="142" t="s">
        <v>231</v>
      </c>
      <c r="B115" s="143">
        <v>29525.3</v>
      </c>
    </row>
    <row r="116" spans="1:2" ht="19.95" customHeight="1" x14ac:dyDescent="0.35">
      <c r="A116" s="142" t="s">
        <v>233</v>
      </c>
      <c r="B116" s="143">
        <v>10571.400000000001</v>
      </c>
    </row>
    <row r="117" spans="1:2" ht="19.95" customHeight="1" x14ac:dyDescent="0.35">
      <c r="A117" s="142" t="s">
        <v>211</v>
      </c>
      <c r="B117" s="143">
        <v>755774.3</v>
      </c>
    </row>
    <row r="118" spans="1:2" ht="25.05" customHeight="1" x14ac:dyDescent="0.35">
      <c r="A118" s="144" t="s">
        <v>236</v>
      </c>
      <c r="B118" s="143"/>
    </row>
    <row r="119" spans="1:2" ht="19.95" customHeight="1" x14ac:dyDescent="0.35">
      <c r="A119" s="142" t="s">
        <v>238</v>
      </c>
      <c r="B119" s="143">
        <v>38372.800000000003</v>
      </c>
    </row>
    <row r="120" spans="1:2" ht="19.95" customHeight="1" x14ac:dyDescent="0.35">
      <c r="A120" s="142" t="s">
        <v>240</v>
      </c>
      <c r="B120" s="143">
        <v>19986</v>
      </c>
    </row>
    <row r="121" spans="1:2" ht="19.95" customHeight="1" x14ac:dyDescent="0.35">
      <c r="A121" s="142" t="s">
        <v>242</v>
      </c>
      <c r="B121" s="143">
        <v>806394.4</v>
      </c>
    </row>
    <row r="122" spans="1:2" ht="19.95" customHeight="1" x14ac:dyDescent="0.35">
      <c r="A122" s="142" t="s">
        <v>244</v>
      </c>
      <c r="B122" s="143">
        <v>11735.1</v>
      </c>
    </row>
    <row r="123" spans="1:2" ht="19.95" customHeight="1" x14ac:dyDescent="0.35">
      <c r="A123" s="142" t="s">
        <v>246</v>
      </c>
      <c r="B123" s="143">
        <v>10749.1</v>
      </c>
    </row>
    <row r="124" spans="1:2" ht="19.95" customHeight="1" x14ac:dyDescent="0.35">
      <c r="A124" s="142" t="s">
        <v>248</v>
      </c>
      <c r="B124" s="143">
        <v>11137.9</v>
      </c>
    </row>
    <row r="125" spans="1:2" ht="19.95" customHeight="1" x14ac:dyDescent="0.35">
      <c r="A125" s="142" t="s">
        <v>236</v>
      </c>
      <c r="B125" s="143">
        <v>772494.5</v>
      </c>
    </row>
    <row r="126" spans="1:2" ht="25.05" customHeight="1" x14ac:dyDescent="0.35">
      <c r="A126" s="144" t="s">
        <v>251</v>
      </c>
      <c r="B126" s="143"/>
    </row>
    <row r="127" spans="1:2" ht="19.95" customHeight="1" x14ac:dyDescent="0.35">
      <c r="A127" s="142" t="s">
        <v>253</v>
      </c>
      <c r="B127" s="143">
        <v>275465.7</v>
      </c>
    </row>
    <row r="128" spans="1:2" ht="19.95" customHeight="1" x14ac:dyDescent="0.35">
      <c r="A128" s="142" t="s">
        <v>255</v>
      </c>
      <c r="B128" s="143">
        <v>91537.900000000009</v>
      </c>
    </row>
    <row r="129" spans="1:2" ht="19.95" customHeight="1" x14ac:dyDescent="0.35">
      <c r="A129" s="142" t="s">
        <v>257</v>
      </c>
      <c r="B129" s="143">
        <v>48572.2</v>
      </c>
    </row>
    <row r="130" spans="1:2" ht="19.95" customHeight="1" x14ac:dyDescent="0.35">
      <c r="A130" s="142" t="s">
        <v>259</v>
      </c>
      <c r="B130" s="143">
        <v>146761.29999999999</v>
      </c>
    </row>
    <row r="131" spans="1:2" ht="19.95" customHeight="1" x14ac:dyDescent="0.35">
      <c r="A131" s="142" t="s">
        <v>261</v>
      </c>
      <c r="B131" s="143">
        <v>30595.9</v>
      </c>
    </row>
    <row r="132" spans="1:2" ht="19.95" customHeight="1" x14ac:dyDescent="0.35">
      <c r="A132" s="142" t="s">
        <v>263</v>
      </c>
      <c r="B132" s="143">
        <v>33713.800000000003</v>
      </c>
    </row>
    <row r="133" spans="1:2" ht="19.95" customHeight="1" x14ac:dyDescent="0.35">
      <c r="A133" s="142" t="s">
        <v>265</v>
      </c>
      <c r="B133" s="143">
        <v>18312.2</v>
      </c>
    </row>
    <row r="134" spans="1:2" ht="19.95" customHeight="1" x14ac:dyDescent="0.35">
      <c r="A134" s="142" t="s">
        <v>267</v>
      </c>
      <c r="B134" s="143">
        <v>71878.600000000006</v>
      </c>
    </row>
    <row r="135" spans="1:2" ht="19.95" customHeight="1" x14ac:dyDescent="0.35">
      <c r="A135" s="142" t="s">
        <v>269</v>
      </c>
      <c r="B135" s="143">
        <v>13902.1</v>
      </c>
    </row>
    <row r="136" spans="1:2" ht="19.95" customHeight="1" x14ac:dyDescent="0.35">
      <c r="A136" s="142" t="s">
        <v>271</v>
      </c>
      <c r="B136" s="143">
        <v>105032</v>
      </c>
    </row>
    <row r="137" spans="1:2" ht="19.95" customHeight="1" x14ac:dyDescent="0.35">
      <c r="A137" s="142" t="s">
        <v>273</v>
      </c>
      <c r="B137" s="143">
        <v>24286.3</v>
      </c>
    </row>
    <row r="138" spans="1:2" ht="19.95" customHeight="1" x14ac:dyDescent="0.35">
      <c r="A138" s="142" t="s">
        <v>251</v>
      </c>
      <c r="B138" s="143">
        <v>925362.79999999993</v>
      </c>
    </row>
    <row r="139" spans="1:2" ht="25.05" customHeight="1" x14ac:dyDescent="0.35">
      <c r="A139" s="144" t="s">
        <v>276</v>
      </c>
      <c r="B139" s="143"/>
    </row>
    <row r="140" spans="1:2" ht="19.95" customHeight="1" x14ac:dyDescent="0.35">
      <c r="A140" s="142" t="s">
        <v>278</v>
      </c>
      <c r="B140" s="143">
        <v>28573.199999999997</v>
      </c>
    </row>
    <row r="141" spans="1:2" ht="19.95" customHeight="1" x14ac:dyDescent="0.35">
      <c r="A141" s="142" t="s">
        <v>0</v>
      </c>
      <c r="B141" s="143">
        <v>13338.8</v>
      </c>
    </row>
    <row r="142" spans="1:2" ht="19.95" customHeight="1" x14ac:dyDescent="0.35">
      <c r="A142" s="142" t="s">
        <v>282</v>
      </c>
      <c r="B142" s="143">
        <v>98736</v>
      </c>
    </row>
    <row r="143" spans="1:2" ht="19.95" customHeight="1" x14ac:dyDescent="0.35">
      <c r="A143" s="142" t="s">
        <v>284</v>
      </c>
      <c r="B143" s="143">
        <v>9883.5999999999985</v>
      </c>
    </row>
    <row r="144" spans="1:2" ht="19.95" customHeight="1" x14ac:dyDescent="0.35">
      <c r="A144" s="142" t="s">
        <v>286</v>
      </c>
      <c r="B144" s="143">
        <v>12308.4</v>
      </c>
    </row>
    <row r="145" spans="1:2" ht="19.95" customHeight="1" x14ac:dyDescent="0.35">
      <c r="A145" s="142" t="s">
        <v>276</v>
      </c>
      <c r="B145" s="143">
        <v>375784.5</v>
      </c>
    </row>
    <row r="146" spans="1:2" ht="25.05" customHeight="1" x14ac:dyDescent="0.35">
      <c r="A146" s="144" t="s">
        <v>289</v>
      </c>
      <c r="B146" s="143"/>
    </row>
    <row r="147" spans="1:2" ht="19.95" customHeight="1" x14ac:dyDescent="0.35">
      <c r="A147" s="142" t="s">
        <v>1018</v>
      </c>
      <c r="B147" s="143">
        <v>117400.7</v>
      </c>
    </row>
    <row r="148" spans="1:2" ht="19.95" customHeight="1" x14ac:dyDescent="0.35">
      <c r="A148" s="142" t="s">
        <v>293</v>
      </c>
      <c r="B148" s="143">
        <v>22287.9</v>
      </c>
    </row>
    <row r="149" spans="1:2" ht="19.95" customHeight="1" x14ac:dyDescent="0.35">
      <c r="A149" s="142" t="s">
        <v>1019</v>
      </c>
      <c r="B149" s="143">
        <v>299506.8</v>
      </c>
    </row>
    <row r="150" spans="1:2" ht="19.95" customHeight="1" x14ac:dyDescent="0.35">
      <c r="A150" s="142" t="s">
        <v>297</v>
      </c>
      <c r="B150" s="143">
        <v>65226.5</v>
      </c>
    </row>
    <row r="151" spans="1:2" ht="19.95" customHeight="1" x14ac:dyDescent="0.35">
      <c r="A151" s="142" t="s">
        <v>299</v>
      </c>
      <c r="B151" s="143">
        <v>25893.1</v>
      </c>
    </row>
    <row r="152" spans="1:2" ht="19.95" customHeight="1" x14ac:dyDescent="0.35">
      <c r="A152" s="142" t="s">
        <v>301</v>
      </c>
      <c r="B152" s="143">
        <v>32716.3</v>
      </c>
    </row>
    <row r="153" spans="1:2" ht="19.95" customHeight="1" x14ac:dyDescent="0.35">
      <c r="A153" s="142" t="s">
        <v>303</v>
      </c>
      <c r="B153" s="143">
        <v>14985.5</v>
      </c>
    </row>
    <row r="154" spans="1:2" ht="19.95" customHeight="1" x14ac:dyDescent="0.35">
      <c r="A154" s="142" t="s">
        <v>305</v>
      </c>
      <c r="B154" s="143">
        <v>25022.400000000001</v>
      </c>
    </row>
    <row r="155" spans="1:2" ht="19.95" customHeight="1" x14ac:dyDescent="0.35">
      <c r="A155" s="142" t="s">
        <v>307</v>
      </c>
      <c r="B155" s="143">
        <v>63952</v>
      </c>
    </row>
    <row r="156" spans="1:2" ht="19.95" customHeight="1" x14ac:dyDescent="0.35">
      <c r="A156" s="142" t="s">
        <v>309</v>
      </c>
      <c r="B156" s="143">
        <v>31462.3</v>
      </c>
    </row>
    <row r="157" spans="1:2" ht="19.95" customHeight="1" x14ac:dyDescent="0.35">
      <c r="A157" s="142" t="s">
        <v>311</v>
      </c>
      <c r="B157" s="143">
        <v>73369.5</v>
      </c>
    </row>
    <row r="158" spans="1:2" ht="19.95" customHeight="1" x14ac:dyDescent="0.35">
      <c r="A158" s="142" t="s">
        <v>313</v>
      </c>
      <c r="B158" s="143">
        <v>21214.1</v>
      </c>
    </row>
    <row r="159" spans="1:2" ht="19.95" customHeight="1" x14ac:dyDescent="0.35">
      <c r="A159" s="142" t="s">
        <v>315</v>
      </c>
      <c r="B159" s="143">
        <v>32155</v>
      </c>
    </row>
    <row r="160" spans="1:2" ht="19.95" customHeight="1" x14ac:dyDescent="0.35">
      <c r="A160" s="142" t="s">
        <v>317</v>
      </c>
      <c r="B160" s="143">
        <v>33244.9</v>
      </c>
    </row>
    <row r="161" spans="1:2" ht="19.95" customHeight="1" x14ac:dyDescent="0.35">
      <c r="A161" s="142" t="s">
        <v>319</v>
      </c>
      <c r="B161" s="143">
        <v>36541.699999999997</v>
      </c>
    </row>
    <row r="162" spans="1:2" ht="19.95" customHeight="1" x14ac:dyDescent="0.35">
      <c r="A162" s="142" t="s">
        <v>289</v>
      </c>
      <c r="B162" s="143">
        <v>752950</v>
      </c>
    </row>
    <row r="163" spans="1:2" ht="25.05" customHeight="1" x14ac:dyDescent="0.35">
      <c r="A163" s="144" t="s">
        <v>322</v>
      </c>
      <c r="B163" s="143"/>
    </row>
    <row r="164" spans="1:2" ht="19.95" customHeight="1" x14ac:dyDescent="0.35">
      <c r="A164" s="142" t="s">
        <v>324</v>
      </c>
      <c r="B164" s="143">
        <v>10301.799999999999</v>
      </c>
    </row>
    <row r="165" spans="1:2" ht="19.95" customHeight="1" x14ac:dyDescent="0.35">
      <c r="A165" s="142" t="s">
        <v>326</v>
      </c>
      <c r="B165" s="143">
        <v>9182.7000000000007</v>
      </c>
    </row>
    <row r="166" spans="1:2" ht="19.95" customHeight="1" x14ac:dyDescent="0.35">
      <c r="A166" s="142" t="s">
        <v>328</v>
      </c>
      <c r="B166" s="143">
        <v>21145</v>
      </c>
    </row>
    <row r="167" spans="1:2" ht="19.95" customHeight="1" x14ac:dyDescent="0.35">
      <c r="A167" s="142" t="s">
        <v>330</v>
      </c>
      <c r="B167" s="143">
        <v>28872.400000000001</v>
      </c>
    </row>
    <row r="168" spans="1:2" ht="19.95" customHeight="1" x14ac:dyDescent="0.35">
      <c r="A168" s="142" t="s">
        <v>332</v>
      </c>
      <c r="B168" s="143">
        <v>238340.5</v>
      </c>
    </row>
    <row r="169" spans="1:2" ht="19.95" customHeight="1" x14ac:dyDescent="0.35">
      <c r="A169" s="142" t="s">
        <v>334</v>
      </c>
      <c r="B169" s="143">
        <v>37226.9</v>
      </c>
    </row>
    <row r="170" spans="1:2" ht="19.95" customHeight="1" x14ac:dyDescent="0.35">
      <c r="A170" s="142" t="s">
        <v>336</v>
      </c>
      <c r="B170" s="143">
        <v>15939.900000000001</v>
      </c>
    </row>
    <row r="171" spans="1:2" ht="19.95" customHeight="1" x14ac:dyDescent="0.35">
      <c r="A171" s="142" t="s">
        <v>338</v>
      </c>
      <c r="B171" s="143">
        <v>20983.3</v>
      </c>
    </row>
    <row r="172" spans="1:2" ht="19.95" customHeight="1" x14ac:dyDescent="0.35">
      <c r="A172" s="142" t="s">
        <v>340</v>
      </c>
      <c r="B172" s="143">
        <v>12246.099999999999</v>
      </c>
    </row>
    <row r="173" spans="1:2" ht="19.95" customHeight="1" x14ac:dyDescent="0.35">
      <c r="A173" s="142" t="s">
        <v>342</v>
      </c>
      <c r="B173" s="143">
        <v>10957.1</v>
      </c>
    </row>
    <row r="174" spans="1:2" ht="19.95" customHeight="1" x14ac:dyDescent="0.35">
      <c r="A174" s="142" t="s">
        <v>344</v>
      </c>
      <c r="B174" s="143">
        <v>26749.9</v>
      </c>
    </row>
    <row r="175" spans="1:2" ht="19.95" customHeight="1" x14ac:dyDescent="0.35">
      <c r="A175" s="142" t="s">
        <v>346</v>
      </c>
      <c r="B175" s="143">
        <v>12539.8</v>
      </c>
    </row>
    <row r="176" spans="1:2" ht="19.95" customHeight="1" x14ac:dyDescent="0.35">
      <c r="A176" s="142" t="s">
        <v>348</v>
      </c>
      <c r="B176" s="143">
        <v>35909.800000000003</v>
      </c>
    </row>
    <row r="177" spans="1:2" ht="19.95" customHeight="1" x14ac:dyDescent="0.35">
      <c r="A177" s="142" t="s">
        <v>350</v>
      </c>
      <c r="B177" s="143">
        <v>8651.7000000000007</v>
      </c>
    </row>
    <row r="178" spans="1:2" ht="19.95" customHeight="1" x14ac:dyDescent="0.35">
      <c r="A178" s="142" t="s">
        <v>352</v>
      </c>
      <c r="B178" s="143">
        <v>20454.900000000001</v>
      </c>
    </row>
    <row r="179" spans="1:2" ht="19.95" customHeight="1" x14ac:dyDescent="0.35">
      <c r="A179" s="142" t="s">
        <v>322</v>
      </c>
      <c r="B179" s="143">
        <v>674193.52</v>
      </c>
    </row>
    <row r="180" spans="1:2" ht="25.05" customHeight="1" x14ac:dyDescent="0.35">
      <c r="A180" s="144" t="s">
        <v>355</v>
      </c>
      <c r="B180" s="143"/>
    </row>
    <row r="181" spans="1:2" ht="19.95" customHeight="1" x14ac:dyDescent="0.35">
      <c r="A181" s="142" t="s">
        <v>357</v>
      </c>
      <c r="B181" s="143">
        <v>21185</v>
      </c>
    </row>
    <row r="182" spans="1:2" ht="19.95" customHeight="1" x14ac:dyDescent="0.35">
      <c r="A182" s="142" t="s">
        <v>359</v>
      </c>
      <c r="B182" s="143">
        <v>23536.7</v>
      </c>
    </row>
    <row r="183" spans="1:2" ht="19.95" customHeight="1" x14ac:dyDescent="0.35">
      <c r="A183" s="142" t="s">
        <v>361</v>
      </c>
      <c r="B183" s="143">
        <v>25987.4</v>
      </c>
    </row>
    <row r="184" spans="1:2" ht="19.95" customHeight="1" x14ac:dyDescent="0.35">
      <c r="A184" s="142" t="s">
        <v>363</v>
      </c>
      <c r="B184" s="143">
        <v>17101.7</v>
      </c>
    </row>
    <row r="185" spans="1:2" ht="19.95" customHeight="1" x14ac:dyDescent="0.35">
      <c r="A185" s="142" t="s">
        <v>365</v>
      </c>
      <c r="B185" s="143">
        <v>126663.9</v>
      </c>
    </row>
    <row r="186" spans="1:2" ht="19.95" customHeight="1" x14ac:dyDescent="0.35">
      <c r="A186" s="142" t="s">
        <v>355</v>
      </c>
      <c r="B186" s="143">
        <v>386776.9</v>
      </c>
    </row>
    <row r="187" spans="1:2" ht="25.05" customHeight="1" x14ac:dyDescent="0.35">
      <c r="A187" s="144" t="s">
        <v>368</v>
      </c>
      <c r="B187" s="143"/>
    </row>
    <row r="188" spans="1:2" ht="19.95" customHeight="1" x14ac:dyDescent="0.35">
      <c r="A188" s="142" t="s">
        <v>370</v>
      </c>
      <c r="B188" s="143">
        <v>20979.1</v>
      </c>
    </row>
    <row r="189" spans="1:2" ht="19.95" customHeight="1" x14ac:dyDescent="0.35">
      <c r="A189" s="142" t="s">
        <v>372</v>
      </c>
      <c r="B189" s="143">
        <v>25508.9</v>
      </c>
    </row>
    <row r="190" spans="1:2" ht="19.95" customHeight="1" x14ac:dyDescent="0.35">
      <c r="A190" s="142" t="s">
        <v>374</v>
      </c>
      <c r="B190" s="143">
        <v>15439.9</v>
      </c>
    </row>
    <row r="191" spans="1:2" ht="19.95" customHeight="1" x14ac:dyDescent="0.35">
      <c r="A191" s="142" t="s">
        <v>376</v>
      </c>
      <c r="B191" s="143">
        <v>28791.7</v>
      </c>
    </row>
    <row r="192" spans="1:2" ht="19.95" customHeight="1" x14ac:dyDescent="0.35">
      <c r="A192" s="142" t="s">
        <v>378</v>
      </c>
      <c r="B192" s="143">
        <v>25548</v>
      </c>
    </row>
    <row r="193" spans="1:2" ht="19.95" customHeight="1" x14ac:dyDescent="0.35">
      <c r="A193" s="142" t="s">
        <v>380</v>
      </c>
      <c r="B193" s="143">
        <v>22774.1</v>
      </c>
    </row>
    <row r="194" spans="1:2" ht="19.95" customHeight="1" x14ac:dyDescent="0.35">
      <c r="A194" s="142" t="s">
        <v>382</v>
      </c>
      <c r="B194" s="143">
        <v>13082.7</v>
      </c>
    </row>
    <row r="195" spans="1:2" ht="19.95" customHeight="1" x14ac:dyDescent="0.35">
      <c r="A195" s="142" t="s">
        <v>384</v>
      </c>
      <c r="B195" s="143">
        <v>25424.2</v>
      </c>
    </row>
    <row r="196" spans="1:2" ht="19.95" customHeight="1" x14ac:dyDescent="0.35">
      <c r="A196" s="142" t="s">
        <v>386</v>
      </c>
      <c r="B196" s="143">
        <v>16617.099999999999</v>
      </c>
    </row>
    <row r="197" spans="1:2" ht="19.95" customHeight="1" x14ac:dyDescent="0.35">
      <c r="A197" s="142" t="s">
        <v>388</v>
      </c>
      <c r="B197" s="143">
        <v>99099</v>
      </c>
    </row>
    <row r="198" spans="1:2" ht="19.95" customHeight="1" x14ac:dyDescent="0.35">
      <c r="A198" s="142" t="s">
        <v>390</v>
      </c>
      <c r="B198" s="143">
        <v>15448.4</v>
      </c>
    </row>
    <row r="199" spans="1:2" ht="19.95" customHeight="1" x14ac:dyDescent="0.35">
      <c r="A199" s="142" t="s">
        <v>392</v>
      </c>
      <c r="B199" s="143">
        <v>31871.200000000001</v>
      </c>
    </row>
    <row r="200" spans="1:2" ht="19.95" customHeight="1" x14ac:dyDescent="0.35">
      <c r="A200" s="142" t="s">
        <v>394</v>
      </c>
      <c r="B200" s="143">
        <v>10293.700000000001</v>
      </c>
    </row>
    <row r="201" spans="1:2" ht="19.95" customHeight="1" x14ac:dyDescent="0.35">
      <c r="A201" s="142" t="s">
        <v>396</v>
      </c>
      <c r="B201" s="143">
        <v>94882</v>
      </c>
    </row>
    <row r="202" spans="1:2" ht="19.95" customHeight="1" x14ac:dyDescent="0.35">
      <c r="A202" s="142" t="s">
        <v>368</v>
      </c>
      <c r="B202" s="143">
        <v>652274</v>
      </c>
    </row>
    <row r="203" spans="1:2" ht="25.05" customHeight="1" x14ac:dyDescent="0.35">
      <c r="A203" s="144" t="s">
        <v>399</v>
      </c>
      <c r="B203" s="143"/>
    </row>
    <row r="204" spans="1:2" ht="19.95" customHeight="1" x14ac:dyDescent="0.35">
      <c r="A204" s="142" t="s">
        <v>401</v>
      </c>
      <c r="B204" s="143">
        <v>15170.1</v>
      </c>
    </row>
    <row r="205" spans="1:2" ht="19.95" customHeight="1" x14ac:dyDescent="0.35">
      <c r="A205" s="142" t="s">
        <v>403</v>
      </c>
      <c r="B205" s="143">
        <v>9214</v>
      </c>
    </row>
    <row r="206" spans="1:2" ht="19.95" customHeight="1" x14ac:dyDescent="0.35">
      <c r="A206" s="142" t="s">
        <v>405</v>
      </c>
      <c r="B206" s="143">
        <v>11692.2</v>
      </c>
    </row>
    <row r="207" spans="1:2" ht="19.95" customHeight="1" x14ac:dyDescent="0.35">
      <c r="A207" s="142" t="s">
        <v>407</v>
      </c>
      <c r="B207" s="143">
        <v>13047.4</v>
      </c>
    </row>
    <row r="208" spans="1:2" ht="19.95" customHeight="1" x14ac:dyDescent="0.35">
      <c r="A208" s="142" t="s">
        <v>409</v>
      </c>
      <c r="B208" s="143">
        <v>200375.8</v>
      </c>
    </row>
    <row r="209" spans="1:2" ht="19.95" customHeight="1" x14ac:dyDescent="0.35">
      <c r="A209" s="142" t="s">
        <v>411</v>
      </c>
      <c r="B209" s="143">
        <v>18894.2</v>
      </c>
    </row>
    <row r="210" spans="1:2" ht="19.95" customHeight="1" x14ac:dyDescent="0.35">
      <c r="A210" s="142" t="s">
        <v>413</v>
      </c>
      <c r="B210" s="143">
        <v>6728.2999999999993</v>
      </c>
    </row>
    <row r="211" spans="1:2" ht="19.95" customHeight="1" x14ac:dyDescent="0.35">
      <c r="A211" s="142" t="s">
        <v>399</v>
      </c>
      <c r="B211" s="143">
        <v>438417.9</v>
      </c>
    </row>
    <row r="212" spans="1:2" ht="25.05" customHeight="1" x14ac:dyDescent="0.35">
      <c r="A212" s="144" t="s">
        <v>416</v>
      </c>
      <c r="B212" s="143"/>
    </row>
    <row r="213" spans="1:2" ht="19.95" customHeight="1" x14ac:dyDescent="0.35">
      <c r="A213" s="142" t="s">
        <v>16</v>
      </c>
      <c r="B213" s="143">
        <v>13133.1</v>
      </c>
    </row>
    <row r="214" spans="1:2" ht="19.95" customHeight="1" x14ac:dyDescent="0.35">
      <c r="A214" s="142" t="s">
        <v>419</v>
      </c>
      <c r="B214" s="143">
        <v>10009.5</v>
      </c>
    </row>
    <row r="215" spans="1:2" ht="19.95" customHeight="1" x14ac:dyDescent="0.35">
      <c r="A215" s="142" t="s">
        <v>421</v>
      </c>
      <c r="B215" s="143">
        <v>8739.4</v>
      </c>
    </row>
    <row r="216" spans="1:2" ht="19.95" customHeight="1" x14ac:dyDescent="0.35">
      <c r="A216" s="142" t="s">
        <v>422</v>
      </c>
      <c r="B216" s="143">
        <v>6195.2000000000007</v>
      </c>
    </row>
    <row r="217" spans="1:2" ht="19.95" customHeight="1" x14ac:dyDescent="0.35">
      <c r="A217" s="142" t="s">
        <v>424</v>
      </c>
      <c r="B217" s="143">
        <v>9508.7000000000007</v>
      </c>
    </row>
    <row r="218" spans="1:2" ht="19.95" customHeight="1" x14ac:dyDescent="0.35">
      <c r="A218" s="142" t="s">
        <v>426</v>
      </c>
      <c r="B218" s="143">
        <v>4637.8</v>
      </c>
    </row>
    <row r="219" spans="1:2" ht="19.95" customHeight="1" x14ac:dyDescent="0.35">
      <c r="A219" s="142" t="s">
        <v>428</v>
      </c>
      <c r="B219" s="143">
        <v>335573.39999999997</v>
      </c>
    </row>
    <row r="220" spans="1:2" ht="19.95" customHeight="1" x14ac:dyDescent="0.35">
      <c r="A220" s="142" t="s">
        <v>430</v>
      </c>
      <c r="B220" s="143">
        <v>15631</v>
      </c>
    </row>
    <row r="221" spans="1:2" ht="19.95" customHeight="1" x14ac:dyDescent="0.35">
      <c r="A221" s="142" t="s">
        <v>432</v>
      </c>
      <c r="B221" s="143">
        <v>18810.3</v>
      </c>
    </row>
    <row r="222" spans="1:2" ht="19.95" customHeight="1" x14ac:dyDescent="0.35">
      <c r="A222" s="142" t="s">
        <v>416</v>
      </c>
      <c r="B222" s="143">
        <v>681331.8</v>
      </c>
    </row>
    <row r="223" spans="1:2" ht="25.05" customHeight="1" x14ac:dyDescent="0.35">
      <c r="A223" s="144" t="s">
        <v>435</v>
      </c>
      <c r="B223" s="143"/>
    </row>
    <row r="224" spans="1:2" ht="19.95" customHeight="1" x14ac:dyDescent="0.35">
      <c r="A224" s="142" t="s">
        <v>437</v>
      </c>
      <c r="B224" s="143">
        <v>37800.800000000003</v>
      </c>
    </row>
    <row r="225" spans="1:2" ht="19.95" customHeight="1" x14ac:dyDescent="0.35">
      <c r="A225" s="142" t="s">
        <v>439</v>
      </c>
      <c r="B225" s="143">
        <v>17326.3</v>
      </c>
    </row>
    <row r="226" spans="1:2" ht="19.95" customHeight="1" x14ac:dyDescent="0.35">
      <c r="A226" s="142" t="s">
        <v>441</v>
      </c>
      <c r="B226" s="143">
        <v>61322.7</v>
      </c>
    </row>
    <row r="227" spans="1:2" ht="19.95" customHeight="1" x14ac:dyDescent="0.35">
      <c r="A227" s="142" t="s">
        <v>363</v>
      </c>
      <c r="B227" s="143">
        <v>144038</v>
      </c>
    </row>
    <row r="228" spans="1:2" ht="19.95" customHeight="1" x14ac:dyDescent="0.35">
      <c r="A228" s="142" t="s">
        <v>444</v>
      </c>
      <c r="B228" s="143">
        <v>18338.800000000003</v>
      </c>
    </row>
    <row r="229" spans="1:2" ht="19.95" customHeight="1" x14ac:dyDescent="0.35">
      <c r="A229" s="142" t="s">
        <v>446</v>
      </c>
      <c r="B229" s="143">
        <v>26913.100000000002</v>
      </c>
    </row>
    <row r="230" spans="1:2" ht="19.95" customHeight="1" x14ac:dyDescent="0.35">
      <c r="A230" s="142" t="s">
        <v>448</v>
      </c>
      <c r="B230" s="143">
        <v>92945</v>
      </c>
    </row>
    <row r="231" spans="1:2" ht="19.95" customHeight="1" x14ac:dyDescent="0.35">
      <c r="A231" s="142" t="s">
        <v>450</v>
      </c>
      <c r="B231" s="143">
        <v>294482.2</v>
      </c>
    </row>
    <row r="232" spans="1:2" ht="19.95" customHeight="1" x14ac:dyDescent="0.35">
      <c r="A232" s="142" t="s">
        <v>452</v>
      </c>
      <c r="B232" s="143">
        <v>18052.7</v>
      </c>
    </row>
    <row r="233" spans="1:2" ht="19.95" customHeight="1" x14ac:dyDescent="0.35">
      <c r="A233" s="142" t="s">
        <v>454</v>
      </c>
      <c r="B233" s="143">
        <v>82326</v>
      </c>
    </row>
    <row r="234" spans="1:2" ht="19.95" customHeight="1" x14ac:dyDescent="0.35">
      <c r="A234" s="142" t="s">
        <v>1020</v>
      </c>
      <c r="B234" s="143">
        <v>108325.5</v>
      </c>
    </row>
    <row r="235" spans="1:2" ht="19.95" customHeight="1" x14ac:dyDescent="0.35">
      <c r="A235" s="142" t="s">
        <v>458</v>
      </c>
      <c r="B235" s="143">
        <v>40827.1</v>
      </c>
    </row>
    <row r="236" spans="1:2" ht="19.95" customHeight="1" x14ac:dyDescent="0.35">
      <c r="A236" s="142" t="s">
        <v>460</v>
      </c>
      <c r="B236" s="143">
        <v>10425.299999999999</v>
      </c>
    </row>
    <row r="237" spans="1:2" ht="19.95" customHeight="1" x14ac:dyDescent="0.35">
      <c r="A237" s="142" t="s">
        <v>997</v>
      </c>
      <c r="B237" s="143">
        <v>1042461.6</v>
      </c>
    </row>
    <row r="238" spans="1:2" ht="19.95" customHeight="1" x14ac:dyDescent="0.35">
      <c r="A238" s="144" t="s">
        <v>463</v>
      </c>
      <c r="B238" s="143">
        <v>1238127.5</v>
      </c>
    </row>
    <row r="239" spans="1:2" x14ac:dyDescent="0.25">
      <c r="B239" s="135"/>
    </row>
    <row r="240" spans="1:2" x14ac:dyDescent="0.25">
      <c r="B240" s="135"/>
    </row>
  </sheetData>
  <sheetProtection selectLockedCells="1" selectUnlockedCells="1"/>
  <mergeCells count="1">
    <mergeCell ref="A1:B1"/>
  </mergeCells>
  <phoneticPr fontId="0" type="noConversion"/>
  <printOptions horizontalCentered="1"/>
  <pageMargins left="0.15748031496062992" right="0.23622047244094491" top="0.51181102362204722" bottom="0.47244094488188981" header="0.31496062992125984" footer="0.27559055118110237"/>
  <pageSetup paperSize="9" scale="6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справочник</vt:lpstr>
      <vt:lpstr>код МО</vt:lpstr>
      <vt:lpstr>данные мо</vt:lpstr>
      <vt:lpstr>доходы </vt:lpstr>
      <vt:lpstr>'доходы '!Заголовки_для_печати</vt:lpstr>
      <vt:lpstr>'код МО'!Заголовки_для_печати</vt:lpstr>
      <vt:lpstr>'код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Козловская Галина Николаевна</cp:lastModifiedBy>
  <cp:lastPrinted>2018-01-31T14:28:55Z</cp:lastPrinted>
  <dcterms:created xsi:type="dcterms:W3CDTF">2006-10-03T06:22:38Z</dcterms:created>
  <dcterms:modified xsi:type="dcterms:W3CDTF">2018-01-31T14:43:01Z</dcterms:modified>
</cp:coreProperties>
</file>