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600" yWindow="1836" windowWidth="11100" windowHeight="4728" tabRatio="935" firstSheet="8" activeTab="18"/>
  </bookViews>
  <sheets>
    <sheet name="расчетный объем" sheetId="188" r:id="rId1"/>
    <sheet name="субвенции 2020_ГП" sheetId="171" r:id="rId2"/>
    <sheet name="субвенции 2020_СП" sheetId="203" r:id="rId3"/>
    <sheet name="субвенции 2020" sheetId="136" r:id="rId4"/>
    <sheet name="субвенции 2021_ГП" sheetId="200" r:id="rId5"/>
    <sheet name="субвенции 2021_СП" sheetId="204" r:id="rId6"/>
    <sheet name="субвенции 2021" sheetId="207" r:id="rId7"/>
    <sheet name="субвенции 2022_ГП" sheetId="202" r:id="rId8"/>
    <sheet name="субвенции 2022_СП" sheetId="205" r:id="rId9"/>
    <sheet name="субвенции 2022" sheetId="208" r:id="rId10"/>
    <sheet name="данные_районы" sheetId="42" r:id="rId11"/>
    <sheet name="ИБР_районы2020" sheetId="120" r:id="rId12"/>
    <sheet name="ИБР_районы2021" sheetId="177" r:id="rId13"/>
    <sheet name="ИБР_районы2022" sheetId="180" r:id="rId14"/>
    <sheet name="ИНП_районы" sheetId="211" r:id="rId15"/>
    <sheet name="ФФПМР(ГО)2020" sheetId="121" r:id="rId16"/>
    <sheet name="ФФПМР(ГО)2021" sheetId="209" r:id="rId17"/>
    <sheet name="ФФПМР(ГО)2022" sheetId="210" r:id="rId18"/>
    <sheet name="доп.норматив" sheetId="83" r:id="rId19"/>
  </sheets>
  <definedNames>
    <definedName name="_xlnm._FilterDatabase" localSheetId="3" hidden="1">'субвенции 2020'!$A$7:$G$25</definedName>
    <definedName name="_xlnm._FilterDatabase" localSheetId="1" hidden="1">'субвенции 2020_ГП'!$A$5:$N$72</definedName>
    <definedName name="_xlnm._FilterDatabase" localSheetId="2" hidden="1">'субвенции 2020_СП'!$A$5:$L$127</definedName>
    <definedName name="_xlnm._FilterDatabase" localSheetId="6" hidden="1">'субвенции 2021'!$A$7:$G$25</definedName>
    <definedName name="_xlnm._FilterDatabase" localSheetId="5" hidden="1">'субвенции 2021_СП'!$A$5:$L$127</definedName>
    <definedName name="_xlnm._FilterDatabase" localSheetId="9" hidden="1">'субвенции 2022'!$A$7:$G$25</definedName>
    <definedName name="_xlnm._FilterDatabase" localSheetId="8" hidden="1">'субвенции 2022_СП'!$A$5:$L$127</definedName>
    <definedName name="solver_adj" localSheetId="1" hidden="1">'субвенции 2020_ГП'!#REF!</definedName>
    <definedName name="solver_adj" localSheetId="2" hidden="1">'субвенции 2020_СП'!#REF!</definedName>
    <definedName name="solver_adj" localSheetId="4" hidden="1">'субвенции 2021_ГП'!#REF!</definedName>
    <definedName name="solver_adj" localSheetId="5" hidden="1">'субвенции 2021_СП'!#REF!</definedName>
    <definedName name="solver_adj" localSheetId="7" hidden="1">'субвенции 2022_ГП'!#REF!</definedName>
    <definedName name="solver_adj" localSheetId="8" hidden="1">'субвенции 2022_СП'!#REF!</definedName>
    <definedName name="solver_adj" localSheetId="15" hidden="1">'ФФПМР(ГО)2020'!$E$30</definedName>
    <definedName name="solver_adj" localSheetId="16" hidden="1">'ФФПМР(ГО)2021'!$E$30</definedName>
    <definedName name="solver_adj" localSheetId="17" hidden="1">'ФФПМР(ГО)2022'!$E$30</definedName>
    <definedName name="solver_cvg" localSheetId="1" hidden="1">0.0001</definedName>
    <definedName name="solver_cvg" localSheetId="2" hidden="1">0.0001</definedName>
    <definedName name="solver_cvg" localSheetId="4" hidden="1">0.0001</definedName>
    <definedName name="solver_cvg" localSheetId="5" hidden="1">0.0001</definedName>
    <definedName name="solver_cvg" localSheetId="7" hidden="1">0.0001</definedName>
    <definedName name="solver_cvg" localSheetId="8" hidden="1">0.0001</definedName>
    <definedName name="solver_cvg" localSheetId="15" hidden="1">0.0001</definedName>
    <definedName name="solver_cvg" localSheetId="16" hidden="1">0.0001</definedName>
    <definedName name="solver_cvg" localSheetId="17" hidden="1">0.0001</definedName>
    <definedName name="solver_drv" localSheetId="1" hidden="1">1</definedName>
    <definedName name="solver_drv" localSheetId="2" hidden="1">1</definedName>
    <definedName name="solver_drv" localSheetId="4" hidden="1">1</definedName>
    <definedName name="solver_drv" localSheetId="5" hidden="1">1</definedName>
    <definedName name="solver_drv" localSheetId="7" hidden="1">1</definedName>
    <definedName name="solver_drv" localSheetId="8" hidden="1">1</definedName>
    <definedName name="solver_drv" localSheetId="15" hidden="1">1</definedName>
    <definedName name="solver_drv" localSheetId="16" hidden="1">1</definedName>
    <definedName name="solver_drv" localSheetId="17" hidden="1">1</definedName>
    <definedName name="solver_est" localSheetId="1" hidden="1">1</definedName>
    <definedName name="solver_est" localSheetId="2" hidden="1">1</definedName>
    <definedName name="solver_est" localSheetId="4" hidden="1">1</definedName>
    <definedName name="solver_est" localSheetId="5" hidden="1">1</definedName>
    <definedName name="solver_est" localSheetId="7" hidden="1">1</definedName>
    <definedName name="solver_est" localSheetId="8" hidden="1">1</definedName>
    <definedName name="solver_est" localSheetId="15" hidden="1">1</definedName>
    <definedName name="solver_est" localSheetId="16" hidden="1">1</definedName>
    <definedName name="solver_est" localSheetId="17" hidden="1">1</definedName>
    <definedName name="solver_itr" localSheetId="1" hidden="1">100</definedName>
    <definedName name="solver_itr" localSheetId="2" hidden="1">100</definedName>
    <definedName name="solver_itr" localSheetId="4" hidden="1">100</definedName>
    <definedName name="solver_itr" localSheetId="5" hidden="1">100</definedName>
    <definedName name="solver_itr" localSheetId="7" hidden="1">100</definedName>
    <definedName name="solver_itr" localSheetId="8" hidden="1">100</definedName>
    <definedName name="solver_itr" localSheetId="15" hidden="1">100</definedName>
    <definedName name="solver_itr" localSheetId="16" hidden="1">100</definedName>
    <definedName name="solver_itr" localSheetId="17" hidden="1">100</definedName>
    <definedName name="solver_lin" localSheetId="1" hidden="1">2</definedName>
    <definedName name="solver_lin" localSheetId="2" hidden="1">2</definedName>
    <definedName name="solver_lin" localSheetId="4" hidden="1">2</definedName>
    <definedName name="solver_lin" localSheetId="5" hidden="1">2</definedName>
    <definedName name="solver_lin" localSheetId="7" hidden="1">2</definedName>
    <definedName name="solver_lin" localSheetId="8" hidden="1">2</definedName>
    <definedName name="solver_lin" localSheetId="15" hidden="1">2</definedName>
    <definedName name="solver_lin" localSheetId="16" hidden="1">2</definedName>
    <definedName name="solver_lin" localSheetId="17" hidden="1">2</definedName>
    <definedName name="solver_neg" localSheetId="1" hidden="1">2</definedName>
    <definedName name="solver_neg" localSheetId="2" hidden="1">2</definedName>
    <definedName name="solver_neg" localSheetId="4" hidden="1">2</definedName>
    <definedName name="solver_neg" localSheetId="5" hidden="1">2</definedName>
    <definedName name="solver_neg" localSheetId="7" hidden="1">2</definedName>
    <definedName name="solver_neg" localSheetId="8" hidden="1">2</definedName>
    <definedName name="solver_neg" localSheetId="15" hidden="1">2</definedName>
    <definedName name="solver_neg" localSheetId="16" hidden="1">2</definedName>
    <definedName name="solver_neg" localSheetId="17" hidden="1">2</definedName>
    <definedName name="solver_num" localSheetId="1" hidden="1">0</definedName>
    <definedName name="solver_num" localSheetId="2" hidden="1">0</definedName>
    <definedName name="solver_num" localSheetId="4" hidden="1">0</definedName>
    <definedName name="solver_num" localSheetId="5" hidden="1">0</definedName>
    <definedName name="solver_num" localSheetId="7" hidden="1">0</definedName>
    <definedName name="solver_num" localSheetId="8" hidden="1">0</definedName>
    <definedName name="solver_num" localSheetId="15" hidden="1">0</definedName>
    <definedName name="solver_num" localSheetId="16" hidden="1">0</definedName>
    <definedName name="solver_num" localSheetId="17" hidden="1">0</definedName>
    <definedName name="solver_nwt" localSheetId="1" hidden="1">1</definedName>
    <definedName name="solver_nwt" localSheetId="2" hidden="1">1</definedName>
    <definedName name="solver_nwt" localSheetId="4" hidden="1">1</definedName>
    <definedName name="solver_nwt" localSheetId="5" hidden="1">1</definedName>
    <definedName name="solver_nwt" localSheetId="7" hidden="1">1</definedName>
    <definedName name="solver_nwt" localSheetId="8" hidden="1">1</definedName>
    <definedName name="solver_nwt" localSheetId="15" hidden="1">1</definedName>
    <definedName name="solver_nwt" localSheetId="16" hidden="1">1</definedName>
    <definedName name="solver_nwt" localSheetId="17" hidden="1">1</definedName>
    <definedName name="solver_opt" localSheetId="1" hidden="1">'субвенции 2020_ГП'!#REF!</definedName>
    <definedName name="solver_opt" localSheetId="2" hidden="1">'субвенции 2020_СП'!#REF!</definedName>
    <definedName name="solver_opt" localSheetId="4" hidden="1">'субвенции 2021_ГП'!#REF!</definedName>
    <definedName name="solver_opt" localSheetId="5" hidden="1">'субвенции 2021_СП'!#REF!</definedName>
    <definedName name="solver_opt" localSheetId="7" hidden="1">'субвенции 2022_ГП'!#REF!</definedName>
    <definedName name="solver_opt" localSheetId="8" hidden="1">'субвенции 2022_СП'!#REF!</definedName>
    <definedName name="solver_opt" localSheetId="15" hidden="1">'ФФПМР(ГО)2020'!$J$25</definedName>
    <definedName name="solver_opt" localSheetId="16" hidden="1">'ФФПМР(ГО)2021'!$J$25</definedName>
    <definedName name="solver_opt" localSheetId="17" hidden="1">'ФФПМР(ГО)2022'!$G$25</definedName>
    <definedName name="solver_pre" localSheetId="1" hidden="1">0.000001</definedName>
    <definedName name="solver_pre" localSheetId="2" hidden="1">0.000001</definedName>
    <definedName name="solver_pre" localSheetId="4" hidden="1">0.000001</definedName>
    <definedName name="solver_pre" localSheetId="5" hidden="1">0.000001</definedName>
    <definedName name="solver_pre" localSheetId="7" hidden="1">0.000001</definedName>
    <definedName name="solver_pre" localSheetId="8" hidden="1">0.000001</definedName>
    <definedName name="solver_pre" localSheetId="15" hidden="1">0.000001</definedName>
    <definedName name="solver_pre" localSheetId="16" hidden="1">0.000001</definedName>
    <definedName name="solver_pre" localSheetId="17" hidden="1">0.000001</definedName>
    <definedName name="solver_scl" localSheetId="1" hidden="1">2</definedName>
    <definedName name="solver_scl" localSheetId="2" hidden="1">2</definedName>
    <definedName name="solver_scl" localSheetId="4" hidden="1">2</definedName>
    <definedName name="solver_scl" localSheetId="5" hidden="1">2</definedName>
    <definedName name="solver_scl" localSheetId="7" hidden="1">2</definedName>
    <definedName name="solver_scl" localSheetId="8" hidden="1">2</definedName>
    <definedName name="solver_scl" localSheetId="15" hidden="1">2</definedName>
    <definedName name="solver_scl" localSheetId="16" hidden="1">2</definedName>
    <definedName name="solver_scl" localSheetId="17" hidden="1">2</definedName>
    <definedName name="solver_sho" localSheetId="1" hidden="1">2</definedName>
    <definedName name="solver_sho" localSheetId="2" hidden="1">2</definedName>
    <definedName name="solver_sho" localSheetId="4" hidden="1">2</definedName>
    <definedName name="solver_sho" localSheetId="5" hidden="1">2</definedName>
    <definedName name="solver_sho" localSheetId="7" hidden="1">2</definedName>
    <definedName name="solver_sho" localSheetId="8" hidden="1">2</definedName>
    <definedName name="solver_sho" localSheetId="15" hidden="1">2</definedName>
    <definedName name="solver_sho" localSheetId="16" hidden="1">2</definedName>
    <definedName name="solver_sho" localSheetId="17" hidden="1">2</definedName>
    <definedName name="solver_tim" localSheetId="1" hidden="1">100</definedName>
    <definedName name="solver_tim" localSheetId="2" hidden="1">100</definedName>
    <definedName name="solver_tim" localSheetId="4" hidden="1">100</definedName>
    <definedName name="solver_tim" localSheetId="5" hidden="1">100</definedName>
    <definedName name="solver_tim" localSheetId="7" hidden="1">100</definedName>
    <definedName name="solver_tim" localSheetId="8" hidden="1">100</definedName>
    <definedName name="solver_tim" localSheetId="15" hidden="1">100</definedName>
    <definedName name="solver_tim" localSheetId="16" hidden="1">100</definedName>
    <definedName name="solver_tim" localSheetId="17" hidden="1">100</definedName>
    <definedName name="solver_tol" localSheetId="1" hidden="1">0.05</definedName>
    <definedName name="solver_tol" localSheetId="2" hidden="1">0.05</definedName>
    <definedName name="solver_tol" localSheetId="4" hidden="1">0.05</definedName>
    <definedName name="solver_tol" localSheetId="5" hidden="1">0.05</definedName>
    <definedName name="solver_tol" localSheetId="7" hidden="1">0.05</definedName>
    <definedName name="solver_tol" localSheetId="8" hidden="1">0.05</definedName>
    <definedName name="solver_tol" localSheetId="15" hidden="1">0.05</definedName>
    <definedName name="solver_tol" localSheetId="16" hidden="1">0.05</definedName>
    <definedName name="solver_tol" localSheetId="17" hidden="1">0.05</definedName>
    <definedName name="solver_typ" localSheetId="1" hidden="1">3</definedName>
    <definedName name="solver_typ" localSheetId="2" hidden="1">3</definedName>
    <definedName name="solver_typ" localSheetId="4" hidden="1">3</definedName>
    <definedName name="solver_typ" localSheetId="5" hidden="1">3</definedName>
    <definedName name="solver_typ" localSheetId="7" hidden="1">3</definedName>
    <definedName name="solver_typ" localSheetId="8" hidden="1">3</definedName>
    <definedName name="solver_typ" localSheetId="15" hidden="1">3</definedName>
    <definedName name="solver_typ" localSheetId="16" hidden="1">3</definedName>
    <definedName name="solver_typ" localSheetId="17" hidden="1">3</definedName>
    <definedName name="solver_val" localSheetId="1" hidden="1">697293.3</definedName>
    <definedName name="solver_val" localSheetId="2" hidden="1">697293.3</definedName>
    <definedName name="solver_val" localSheetId="4" hidden="1">697293.3</definedName>
    <definedName name="solver_val" localSheetId="5" hidden="1">697293.3</definedName>
    <definedName name="solver_val" localSheetId="7" hidden="1">697293.3</definedName>
    <definedName name="solver_val" localSheetId="8" hidden="1">697293.3</definedName>
    <definedName name="solver_val" localSheetId="15" hidden="1">5198209.8</definedName>
    <definedName name="solver_val" localSheetId="16" hidden="1">5198209.8</definedName>
    <definedName name="solver_val" localSheetId="17" hidden="1">5198209.8</definedName>
    <definedName name="_xlnm.Print_Titles" localSheetId="10">данные_районы!$A:$A</definedName>
    <definedName name="_xlnm.Print_Titles" localSheetId="18">доп.норматив!$A:$A</definedName>
    <definedName name="_xlnm.Print_Titles" localSheetId="3">'субвенции 2020'!$A:$A</definedName>
    <definedName name="_xlnm.Print_Titles" localSheetId="1">'субвенции 2020_ГП'!$3:$4</definedName>
    <definedName name="_xlnm.Print_Titles" localSheetId="2">'субвенции 2020_СП'!$3:$4</definedName>
    <definedName name="_xlnm.Print_Titles" localSheetId="6">'субвенции 2021'!$A:$A</definedName>
    <definedName name="_xlnm.Print_Titles" localSheetId="4">'субвенции 2021_ГП'!$3:$4</definedName>
    <definedName name="_xlnm.Print_Titles" localSheetId="5">'субвенции 2021_СП'!$3:$4</definedName>
    <definedName name="_xlnm.Print_Titles" localSheetId="9">'субвенции 2022'!$A:$A</definedName>
    <definedName name="_xlnm.Print_Titles" localSheetId="7">'субвенции 2022_ГП'!$3:$4</definedName>
    <definedName name="_xlnm.Print_Titles" localSheetId="8">'субвенции 2022_СП'!$3:$4</definedName>
    <definedName name="_xlnm.Print_Area" localSheetId="10">данные_районы!$A$1:$O$27</definedName>
    <definedName name="_xlnm.Print_Area" localSheetId="18">доп.норматив!$A$1:$Z$26</definedName>
    <definedName name="_xlnm.Print_Area" localSheetId="11">ИБР_районы2020!$A$1:$L$27</definedName>
    <definedName name="_xlnm.Print_Area" localSheetId="12">ИБР_районы2021!$A$1:$L$27</definedName>
    <definedName name="_xlnm.Print_Area" localSheetId="13">ИБР_районы2022!$A$1:$L$27</definedName>
    <definedName name="_xlnm.Print_Area" localSheetId="0">'расчетный объем'!$A$4:$G$30</definedName>
    <definedName name="_xlnm.Print_Area" localSheetId="3">'субвенции 2020'!$A$1:$G$28</definedName>
    <definedName name="_xlnm.Print_Area" localSheetId="1">'субвенции 2020_ГП'!$A$1:$L$77</definedName>
    <definedName name="_xlnm.Print_Area" localSheetId="2">'субвенции 2020_СП'!$A$1:$L$132</definedName>
    <definedName name="_xlnm.Print_Area" localSheetId="6">'субвенции 2021'!$A$1:$G$28</definedName>
    <definedName name="_xlnm.Print_Area" localSheetId="4">'субвенции 2021_ГП'!$A$1:$L$77</definedName>
    <definedName name="_xlnm.Print_Area" localSheetId="5">'субвенции 2021_СП'!$A$1:$L$132</definedName>
    <definedName name="_xlnm.Print_Area" localSheetId="9">'субвенции 2022'!$A$1:$G$28</definedName>
    <definedName name="_xlnm.Print_Area" localSheetId="7">'субвенции 2022_ГП'!$A$1:$L$77</definedName>
    <definedName name="_xlnm.Print_Area" localSheetId="8">'субвенции 2022_СП'!$A$1:$L$132</definedName>
    <definedName name="_xlnm.Print_Area" localSheetId="15">'ФФПМР(ГО)2020'!$A$1:$M$31</definedName>
    <definedName name="_xlnm.Print_Area" localSheetId="16">'ФФПМР(ГО)2021'!$A$1:$M$31</definedName>
    <definedName name="_xlnm.Print_Area" localSheetId="17">'ФФПМР(ГО)2022'!$A$1:$J$31</definedName>
  </definedNames>
  <calcPr calcId="145621"/>
</workbook>
</file>

<file path=xl/calcChain.xml><?xml version="1.0" encoding="utf-8"?>
<calcChain xmlns="http://schemas.openxmlformats.org/spreadsheetml/2006/main">
  <c r="H8" i="83" l="1"/>
  <c r="H9" i="83"/>
  <c r="H10" i="83"/>
  <c r="H11" i="83"/>
  <c r="H12" i="83"/>
  <c r="H13" i="83"/>
  <c r="H14" i="83"/>
  <c r="H15" i="83"/>
  <c r="H16" i="83"/>
  <c r="H17" i="83"/>
  <c r="H18" i="83"/>
  <c r="H19" i="83"/>
  <c r="H20" i="83"/>
  <c r="H21" i="83"/>
  <c r="H22" i="83"/>
  <c r="H23" i="83"/>
  <c r="H24" i="83"/>
  <c r="H7" i="83"/>
  <c r="F8" i="83"/>
  <c r="F9" i="83"/>
  <c r="F10" i="83"/>
  <c r="F11" i="83"/>
  <c r="F12" i="83"/>
  <c r="F13" i="83"/>
  <c r="F14" i="83"/>
  <c r="F15" i="83"/>
  <c r="F16" i="83"/>
  <c r="F17" i="83"/>
  <c r="F18" i="83"/>
  <c r="F19" i="83"/>
  <c r="F20" i="83"/>
  <c r="F21" i="83"/>
  <c r="F22" i="83"/>
  <c r="F23" i="83"/>
  <c r="F24" i="83"/>
  <c r="F7" i="83"/>
  <c r="D8" i="83"/>
  <c r="D9" i="83"/>
  <c r="D10" i="83"/>
  <c r="D11" i="83"/>
  <c r="D12" i="83"/>
  <c r="D13" i="83"/>
  <c r="D14" i="83"/>
  <c r="D15" i="83"/>
  <c r="D16" i="83"/>
  <c r="D17" i="83"/>
  <c r="D18" i="83"/>
  <c r="D19" i="83"/>
  <c r="D20" i="83"/>
  <c r="D21" i="83"/>
  <c r="D22" i="83"/>
  <c r="D23" i="83"/>
  <c r="D24" i="83"/>
  <c r="D7" i="83"/>
  <c r="B26" i="83"/>
  <c r="K6" i="180" l="1"/>
  <c r="K6" i="177"/>
  <c r="K6" i="120" l="1"/>
  <c r="E26" i="83"/>
  <c r="G26" i="83"/>
  <c r="C26" i="83"/>
  <c r="H26" i="83" l="1"/>
  <c r="F26" i="83"/>
  <c r="D26" i="83"/>
  <c r="K21" i="83" l="1"/>
  <c r="N21" i="83" s="1"/>
  <c r="K19" i="83"/>
  <c r="N19" i="83" s="1"/>
  <c r="K16" i="83"/>
  <c r="N16" i="83" s="1"/>
  <c r="K12" i="83"/>
  <c r="K18" i="83"/>
  <c r="K20" i="83"/>
  <c r="K11" i="83"/>
  <c r="N11" i="83" s="1"/>
  <c r="N18" i="83" l="1"/>
  <c r="N20" i="83"/>
  <c r="N12" i="83"/>
  <c r="K9" i="83"/>
  <c r="N9" i="83" s="1"/>
  <c r="K13" i="83"/>
  <c r="N13" i="83" s="1"/>
  <c r="K10" i="83"/>
  <c r="N10" i="83" s="1"/>
  <c r="E27" i="209"/>
  <c r="E27" i="210"/>
  <c r="E27" i="121"/>
  <c r="K23" i="83" l="1"/>
  <c r="N23" i="83" s="1"/>
  <c r="K17" i="83"/>
  <c r="N17" i="83" s="1"/>
  <c r="K7" i="83"/>
  <c r="N7" i="83" s="1"/>
  <c r="K15" i="83"/>
  <c r="N15" i="83" s="1"/>
  <c r="K14" i="83"/>
  <c r="N14" i="83" s="1"/>
  <c r="K24" i="83" l="1"/>
  <c r="N24" i="83" s="1"/>
  <c r="K8" i="83"/>
  <c r="N8" i="83" s="1"/>
  <c r="K22" i="83"/>
  <c r="N22" i="83" s="1"/>
  <c r="I27" i="210"/>
  <c r="I22" i="83"/>
  <c r="I10" i="83"/>
  <c r="I14" i="83"/>
  <c r="I18" i="83"/>
  <c r="I13" i="83"/>
  <c r="I15" i="83"/>
  <c r="I16" i="83"/>
  <c r="I11" i="83"/>
  <c r="I17" i="83"/>
  <c r="I19" i="83"/>
  <c r="I20" i="83"/>
  <c r="L20" i="83" s="1"/>
  <c r="I9" i="83"/>
  <c r="I21" i="83"/>
  <c r="I23" i="83"/>
  <c r="I24" i="83"/>
  <c r="I8" i="83"/>
  <c r="I7" i="83"/>
  <c r="I12" i="83"/>
  <c r="K26" i="83" l="1"/>
  <c r="L10" i="83"/>
  <c r="L22" i="83"/>
  <c r="L8" i="83"/>
  <c r="L9" i="83"/>
  <c r="L11" i="83"/>
  <c r="L18" i="83"/>
  <c r="L12" i="83"/>
  <c r="L23" i="83"/>
  <c r="L15" i="83"/>
  <c r="L24" i="83"/>
  <c r="L16" i="83"/>
  <c r="L7" i="83"/>
  <c r="L21" i="83"/>
  <c r="L17" i="83"/>
  <c r="L13" i="83"/>
  <c r="L19" i="83"/>
  <c r="L14" i="83"/>
  <c r="J9" i="83"/>
  <c r="M9" i="83" s="1"/>
  <c r="J14" i="83"/>
  <c r="M14" i="83" s="1"/>
  <c r="J16" i="83"/>
  <c r="M16" i="83" s="1"/>
  <c r="J24" i="83"/>
  <c r="M24" i="83" s="1"/>
  <c r="J21" i="83"/>
  <c r="M21" i="83" s="1"/>
  <c r="J11" i="83"/>
  <c r="M11" i="83" s="1"/>
  <c r="J19" i="83"/>
  <c r="M19" i="83" s="1"/>
  <c r="J23" i="83"/>
  <c r="M23" i="83" s="1"/>
  <c r="J18" i="83"/>
  <c r="M18" i="83" s="1"/>
  <c r="J20" i="83"/>
  <c r="M20" i="83" s="1"/>
  <c r="J7" i="83"/>
  <c r="M7" i="83" s="1"/>
  <c r="J13" i="83"/>
  <c r="M13" i="83" s="1"/>
  <c r="J8" i="83"/>
  <c r="M8" i="83" s="1"/>
  <c r="J15" i="83"/>
  <c r="M15" i="83" s="1"/>
  <c r="J10" i="83"/>
  <c r="M10" i="83" s="1"/>
  <c r="J12" i="83"/>
  <c r="M12" i="83" s="1"/>
  <c r="J22" i="83"/>
  <c r="M22" i="83" s="1"/>
  <c r="J17" i="83"/>
  <c r="M17" i="83" s="1"/>
  <c r="I26" i="83"/>
  <c r="L27" i="209" l="1"/>
  <c r="J26" i="83"/>
  <c r="L27" i="121"/>
</calcChain>
</file>

<file path=xl/sharedStrings.xml><?xml version="1.0" encoding="utf-8"?>
<sst xmlns="http://schemas.openxmlformats.org/spreadsheetml/2006/main" count="1836" uniqueCount="391">
  <si>
    <t>№ п/п</t>
  </si>
  <si>
    <t>ВСЕГО</t>
  </si>
  <si>
    <t>чел.</t>
  </si>
  <si>
    <t>тыс.руб.</t>
  </si>
  <si>
    <t>Наименование муниципального образования</t>
  </si>
  <si>
    <t>Индекс бюджетных расходов</t>
  </si>
  <si>
    <t>Индекс налогового потенциала</t>
  </si>
  <si>
    <t>5=3/4</t>
  </si>
  <si>
    <t>показатели</t>
  </si>
  <si>
    <t>прогноз налоговых доходов МР</t>
  </si>
  <si>
    <t>Бокситогорское городское поселение</t>
  </si>
  <si>
    <t>Большедворское сельское поселение</t>
  </si>
  <si>
    <t>Борское сельское поселение</t>
  </si>
  <si>
    <t>Ефимовское городское поселение</t>
  </si>
  <si>
    <t>Пикалевское городское поселение</t>
  </si>
  <si>
    <t>Самойловское сельское поселение</t>
  </si>
  <si>
    <t>Бегуницкое сельское поселение</t>
  </si>
  <si>
    <t>Большеврудское сельское поселение</t>
  </si>
  <si>
    <t>Волосовское городское поселение</t>
  </si>
  <si>
    <t>Калитинское сельское поселение</t>
  </si>
  <si>
    <t>Клопицкое сельское поселение</t>
  </si>
  <si>
    <t>Рабитицкое сельское поселение</t>
  </si>
  <si>
    <t>Сабское сельское поселение</t>
  </si>
  <si>
    <t>Бережковское сельское поселение</t>
  </si>
  <si>
    <t>Волховское городское поселение</t>
  </si>
  <si>
    <t>Вындиноостровское сельское поселение</t>
  </si>
  <si>
    <t>Иссадское сельское поселение</t>
  </si>
  <si>
    <t>Кисельнинское сельское поселение</t>
  </si>
  <si>
    <t>Колчановское сельское поселение</t>
  </si>
  <si>
    <t>Новоладожское городское поселение</t>
  </si>
  <si>
    <t>Пашское сельское поселение</t>
  </si>
  <si>
    <t>Потанинское сельское поселение</t>
  </si>
  <si>
    <t>Свирицкое сельское поселение</t>
  </si>
  <si>
    <t>Селивановское сельское поселение</t>
  </si>
  <si>
    <t>Староладожское сельское поселение</t>
  </si>
  <si>
    <t>Сясьстройское городское поселение</t>
  </si>
  <si>
    <t>Усадищенское сельское поселение</t>
  </si>
  <si>
    <t>Хваловское сельское поселение</t>
  </si>
  <si>
    <t>Агалатовское сельское поселение</t>
  </si>
  <si>
    <t>Бугровское сельское поселение</t>
  </si>
  <si>
    <t>Всеволожское городское поселение</t>
  </si>
  <si>
    <t>Дубровское городское поселение</t>
  </si>
  <si>
    <t>Колтушское сельское поселение</t>
  </si>
  <si>
    <t>Кузьмоловское городское поселение</t>
  </si>
  <si>
    <t>Куйвозовское сельское поселение</t>
  </si>
  <si>
    <t>Лесколовское сельское поселение</t>
  </si>
  <si>
    <t>Морозовское городское поселение</t>
  </si>
  <si>
    <t>Новодевяткинское сельское поселение</t>
  </si>
  <si>
    <t>Рахьинское городское поселение</t>
  </si>
  <si>
    <t>Романовское сельское поселение</t>
  </si>
  <si>
    <t>Свердловское городское поселение</t>
  </si>
  <si>
    <t>Сертоловское городское поселение</t>
  </si>
  <si>
    <t>Токсовское городское поселение</t>
  </si>
  <si>
    <t>Щегловское сельское поселение</t>
  </si>
  <si>
    <t>Выборгское городское поселение</t>
  </si>
  <si>
    <t>Высоцкое городское поселение</t>
  </si>
  <si>
    <t>Гончаровское сельское поселение</t>
  </si>
  <si>
    <t>Каменногорское городское поселение</t>
  </si>
  <si>
    <t>Красносельское сельское поселение</t>
  </si>
  <si>
    <t>Полянское сельское поселение</t>
  </si>
  <si>
    <t>Приморское городское поселение</t>
  </si>
  <si>
    <t>Рощинское городское поселение</t>
  </si>
  <si>
    <t>Светогорское городское поселение</t>
  </si>
  <si>
    <t>Селезневское сельское поселение</t>
  </si>
  <si>
    <t>Советское городское поселение</t>
  </si>
  <si>
    <t>Большеколпанское сельское поселение</t>
  </si>
  <si>
    <t>Веревское сельское поселение</t>
  </si>
  <si>
    <t>Войсковицкое сельское поселение</t>
  </si>
  <si>
    <t>Вырицкое городское поселение</t>
  </si>
  <si>
    <t>Гатчинское городское поселение</t>
  </si>
  <si>
    <t>Дружногорское городское поселение</t>
  </si>
  <si>
    <t>Елизаветинское сельское поселение</t>
  </si>
  <si>
    <t>Кобринское сельское поселение</t>
  </si>
  <si>
    <t>Коммунарское городское поселение</t>
  </si>
  <si>
    <t>Новосветское сельское поселение</t>
  </si>
  <si>
    <t>Пудомягское сельское поселение</t>
  </si>
  <si>
    <t>Пудостьское сельское поселение</t>
  </si>
  <si>
    <t>Рождественское сельское поселение</t>
  </si>
  <si>
    <t>Сиверское городское поселение</t>
  </si>
  <si>
    <t>Сусанинское сельское поселение</t>
  </si>
  <si>
    <t>Сяськелевское сельское поселение</t>
  </si>
  <si>
    <t>Таицкое городское поселение</t>
  </si>
  <si>
    <t>Большелуцкое сельское поселение</t>
  </si>
  <si>
    <t>Ивангородское городское поселение</t>
  </si>
  <si>
    <t>Кингисеппское городское поселение</t>
  </si>
  <si>
    <t>Котельское сельское поселение</t>
  </si>
  <si>
    <t>Кузёмкинское сельское поселение</t>
  </si>
  <si>
    <t>Нежновское сельское поселение</t>
  </si>
  <si>
    <t>Опольевское сельское поселение</t>
  </si>
  <si>
    <t>Пустомержское сельское поселение</t>
  </si>
  <si>
    <t>Усть-Лужское сельское поселение</t>
  </si>
  <si>
    <t>Фалилеевское сельское поселение</t>
  </si>
  <si>
    <t>Будогощское городское поселение</t>
  </si>
  <si>
    <t>Глажевское сельское поселение</t>
  </si>
  <si>
    <t>Киришское городское поселение</t>
  </si>
  <si>
    <t>Кусинское сельское поселение</t>
  </si>
  <si>
    <t>Пчевжинское сельское поселение</t>
  </si>
  <si>
    <t>Пчевское сельское поселение</t>
  </si>
  <si>
    <t>Кировское городское поселение</t>
  </si>
  <si>
    <t>Мгинское городское поселение</t>
  </si>
  <si>
    <t>Назиевское городское поселение</t>
  </si>
  <si>
    <t>Отрадненское городское поселение</t>
  </si>
  <si>
    <t>Павловское городское поселение</t>
  </si>
  <si>
    <t>Приладожское городское поселение</t>
  </si>
  <si>
    <t>Путиловское сельское поселение</t>
  </si>
  <si>
    <t>Суховское сельское поселение</t>
  </si>
  <si>
    <t>Шлиссельбургское городское поселение</t>
  </si>
  <si>
    <t>Шумское сельское поселение</t>
  </si>
  <si>
    <t>Алеховщинское сельское поселение</t>
  </si>
  <si>
    <t>Лодейнопольское городское поселение</t>
  </si>
  <si>
    <t>Свирьстройское городское поселение</t>
  </si>
  <si>
    <t>Янегское сельское поселение</t>
  </si>
  <si>
    <t>Большеижорское городское поселение</t>
  </si>
  <si>
    <t>Горбунковское сельское поселение</t>
  </si>
  <si>
    <t>Гостилицкое сельское поселение</t>
  </si>
  <si>
    <t>Кипенское сельское поселение</t>
  </si>
  <si>
    <t>Копорское сельское поселение</t>
  </si>
  <si>
    <t>Лаголовское сельское поселение</t>
  </si>
  <si>
    <t>Лебяженское городское поселение</t>
  </si>
  <si>
    <t>Лопухинское сельское поселение</t>
  </si>
  <si>
    <t>Низинское сельское поселение</t>
  </si>
  <si>
    <t>Оржицкое сельское поселение</t>
  </si>
  <si>
    <t>Пениковское сельское поселение</t>
  </si>
  <si>
    <t>Ропшинское сельское поселение</t>
  </si>
  <si>
    <t>Русско-Высоцкое сельское поселение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</si>
  <si>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</si>
  <si>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</si>
  <si>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</si>
  <si>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</si>
  <si>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Лужское городское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</si>
  <si>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</si>
  <si>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</si>
  <si>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</si>
  <si>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</si>
  <si>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</si>
  <si>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Скребловское сельское поселение</t>
  </si>
  <si>
    <t>Толмачевское городское поселение</t>
  </si>
  <si>
    <t>Торковичское сельское поселение</t>
  </si>
  <si>
    <t>Ям-Тёсовское сельское поселение</t>
  </si>
  <si>
    <t>Важинское городское поселение</t>
  </si>
  <si>
    <t>Винницкое сельское поселение</t>
  </si>
  <si>
    <t>Вознесенское городское поселение</t>
  </si>
  <si>
    <t>Никольское городское поселение</t>
  </si>
  <si>
    <t>Подпорожское городское поселение</t>
  </si>
  <si>
    <t>Громовское сельское поселение</t>
  </si>
  <si>
    <t>Запорожское сельское поселение</t>
  </si>
  <si>
    <t>Красноозерное сельское поселение</t>
  </si>
  <si>
    <t>Кузнечнинское городское поселение</t>
  </si>
  <si>
    <t>Ларионовское сельское поселение</t>
  </si>
  <si>
    <t>Мельниковское сельское поселение</t>
  </si>
  <si>
    <t>Мичуринское сельское поселение</t>
  </si>
  <si>
    <t>Петровское сельское поселение</t>
  </si>
  <si>
    <t>Плодовское сельское поселение</t>
  </si>
  <si>
    <t>Приозерское городское поселение</t>
  </si>
  <si>
    <t>Раздольевское сельское поселение</t>
  </si>
  <si>
    <t>Ромашкинское сельское поселение</t>
  </si>
  <si>
    <t>Севастьяновское сельское поселение</t>
  </si>
  <si>
    <t>Сосновское сельское поселение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</si>
  <si>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</si>
  <si>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</si>
  <si>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</si>
  <si>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</si>
  <si>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</si>
  <si>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</si>
  <si>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</si>
  <si>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Ганьковское сельское поселение</t>
  </si>
  <si>
    <t>Горское сельское поселение</t>
  </si>
  <si>
    <t>Коськовское сельское поселение</t>
  </si>
  <si>
    <t>Мелегежское сельское поселение</t>
  </si>
  <si>
    <t>Пашозерское сельское поселение</t>
  </si>
  <si>
    <t>Тихвинское городское поселение</t>
  </si>
  <si>
    <t>Цвылевское сельское поселение</t>
  </si>
  <si>
    <t>Шугозерское сельское поселение</t>
  </si>
  <si>
    <t>Красноборское городское поселение</t>
  </si>
  <si>
    <t>Лисинское сельское поселение</t>
  </si>
  <si>
    <t>Любанское городское поселение</t>
  </si>
  <si>
    <t>Нурминское сельское поселение</t>
  </si>
  <si>
    <t>Рябовское городское поселение</t>
  </si>
  <si>
    <t>Тельмановское сельское поселение</t>
  </si>
  <si>
    <t>Тосненское городское поселение</t>
  </si>
  <si>
    <t>Трубникоборское сельское поселение</t>
  </si>
  <si>
    <t>Ульяновское городское поселение</t>
  </si>
  <si>
    <t>Форносовское городское поселение</t>
  </si>
  <si>
    <t>остальные расходы</t>
  </si>
  <si>
    <t>%</t>
  </si>
  <si>
    <t>ИТОГО</t>
  </si>
  <si>
    <t>Бокситогорский МР</t>
  </si>
  <si>
    <t>Волосовский МР</t>
  </si>
  <si>
    <t>Волховский МР</t>
  </si>
  <si>
    <t>Всеволожский МР</t>
  </si>
  <si>
    <t>Гатчинский МР</t>
  </si>
  <si>
    <t>Кингисеппский МР</t>
  </si>
  <si>
    <t>Киришский МР</t>
  </si>
  <si>
    <t>Кировский МР</t>
  </si>
  <si>
    <t>Лодейнопольский МР</t>
  </si>
  <si>
    <t>Ломоносовский МР</t>
  </si>
  <si>
    <t>Лужский МР</t>
  </si>
  <si>
    <t>Подпорожский МР</t>
  </si>
  <si>
    <t>Приозерский МР</t>
  </si>
  <si>
    <t>Сланцевский МР</t>
  </si>
  <si>
    <t>Тихвинский МР</t>
  </si>
  <si>
    <t>Сосновоборский ГО</t>
  </si>
  <si>
    <t xml:space="preserve">Индекс бюджетных расходов </t>
  </si>
  <si>
    <t>Дотация (в приложении к областному закону)</t>
  </si>
  <si>
    <t>проект бюджета</t>
  </si>
  <si>
    <t xml:space="preserve">Распределение дотаций на выравнивание бюджетной обеспеченности муниципальных районов (городских округов) </t>
  </si>
  <si>
    <t>тепловая энергия</t>
  </si>
  <si>
    <t>руб./Гкал</t>
  </si>
  <si>
    <t>руб./куб.м</t>
  </si>
  <si>
    <t xml:space="preserve">Расчетная сумма дотации на выравнивание бюджетной обеспеченности </t>
  </si>
  <si>
    <t xml:space="preserve">Потенциал доходов по налогу на доходы физических лиц </t>
  </si>
  <si>
    <r>
      <t>км</t>
    </r>
    <r>
      <rPr>
        <vertAlign val="superscript"/>
        <sz val="8"/>
        <rFont val="Arial Cyr"/>
        <charset val="204"/>
      </rPr>
      <t>2</t>
    </r>
  </si>
  <si>
    <t>Доможировское сельское поселение</t>
  </si>
  <si>
    <t>Наименование МО</t>
  </si>
  <si>
    <t>ИТОГО по районам</t>
  </si>
  <si>
    <t>Субвенция на осуществление ГП</t>
  </si>
  <si>
    <t>итого</t>
  </si>
  <si>
    <t>количество дотационных поселений</t>
  </si>
  <si>
    <t>тыс руб.</t>
  </si>
  <si>
    <t>дошкольное образование</t>
  </si>
  <si>
    <t>численность детей в возрасте 1-6 лет</t>
  </si>
  <si>
    <t>численность детей в возрасте 5-18 лет</t>
  </si>
  <si>
    <t>численность населения - всего</t>
  </si>
  <si>
    <t>общее образование</t>
  </si>
  <si>
    <t>разрыв до выравнивания</t>
  </si>
  <si>
    <t>разрыв после выравнивания</t>
  </si>
  <si>
    <t>по 2 МО</t>
  </si>
  <si>
    <t>Расчетная дотация на выравнивание бюджетной обеспеченности</t>
  </si>
  <si>
    <t>Расчетная бюджетная обеспечен-ность до выравнивания</t>
  </si>
  <si>
    <t>Индекс потребительских цен</t>
  </si>
  <si>
    <t>водоотведение</t>
  </si>
  <si>
    <t>водоснабжение</t>
  </si>
  <si>
    <t>Лидское сельское поселение</t>
  </si>
  <si>
    <t xml:space="preserve">прогноз тарифов на коммунальные услуги бюджетных потребителей </t>
  </si>
  <si>
    <t>руб./чел.</t>
  </si>
  <si>
    <t>Юкковское сельское поселение</t>
  </si>
  <si>
    <t>Первомайское сельское поселение</t>
  </si>
  <si>
    <t>Вистинское сельское поселение</t>
  </si>
  <si>
    <t>Синявинское городское поселение</t>
  </si>
  <si>
    <t>Шапкинское сельское поселение</t>
  </si>
  <si>
    <t>Наименование поселения</t>
  </si>
  <si>
    <t>Муниципальный район</t>
  </si>
  <si>
    <t xml:space="preserve">ИТОГО </t>
  </si>
  <si>
    <t>Коэффициент масштаба</t>
  </si>
  <si>
    <t>руб.</t>
  </si>
  <si>
    <t>муниципальное управление</t>
  </si>
  <si>
    <t>национальная экономика</t>
  </si>
  <si>
    <t>Корректирующие коэффициенты</t>
  </si>
  <si>
    <t>Итого</t>
  </si>
  <si>
    <t>Отраслевые индексы бюджетных расходов</t>
  </si>
  <si>
    <t>Коэффициент различий в стоимости коммунальных услуг</t>
  </si>
  <si>
    <t>8=7/3*итого3/ итого7</t>
  </si>
  <si>
    <t>9=8/6</t>
  </si>
  <si>
    <t>6=4*5/ сумм(4*5*3)* итого3</t>
  </si>
  <si>
    <t>Расчетный объем средств для доведения БО до критерия выравнивания</t>
  </si>
  <si>
    <t>Коэффициент различий в стоимости рабочей силы (оплате труда)</t>
  </si>
  <si>
    <t>справочно</t>
  </si>
  <si>
    <t>Коэффициент удорожания для МР</t>
  </si>
  <si>
    <t>К1</t>
  </si>
  <si>
    <t>Коэффициент удорожания (К1)</t>
  </si>
  <si>
    <t>Коэффициент плотности (К2)</t>
  </si>
  <si>
    <t>Коэффициент масштаба (К3)</t>
  </si>
  <si>
    <t>К1, К3</t>
  </si>
  <si>
    <t>К1, К2</t>
  </si>
  <si>
    <t>Налоговый потенциал                                      (НДФЛ, УСН, ЕНВД)</t>
  </si>
  <si>
    <t>4=0,5*2+ 0,1*3+0,4</t>
  </si>
  <si>
    <t>критерий выравнивания РБО</t>
  </si>
  <si>
    <t>Сумма дотации, заменяемая дополнительным нормативом (не менее 10% НДФЛ)</t>
  </si>
  <si>
    <t>Заневское городское поселение</t>
  </si>
  <si>
    <t>Наименование муниципального района, городского округа</t>
  </si>
  <si>
    <t xml:space="preserve">среднемесячная начисленная заработная плата работников организаций </t>
  </si>
  <si>
    <t xml:space="preserve">площадь территории </t>
  </si>
  <si>
    <t>без ГО</t>
  </si>
  <si>
    <t>Нераспределенная сумма</t>
  </si>
  <si>
    <t>Критерий выравнивания расчетной бюджетной обеспеченности МР (ГО)</t>
  </si>
  <si>
    <t>в том числе:</t>
  </si>
  <si>
    <t>городские поселения</t>
  </si>
  <si>
    <t>сельские поселения</t>
  </si>
  <si>
    <t>2=3+4</t>
  </si>
  <si>
    <t>7=2+6</t>
  </si>
  <si>
    <t>Фёдоровское городское поселение</t>
  </si>
  <si>
    <t>Расчет индексов бюджетных расходов муниципальных районов, городского округа на 2020 год</t>
  </si>
  <si>
    <t>Аннинское городское поселение</t>
  </si>
  <si>
    <t>Виллозское городское поселение</t>
  </si>
  <si>
    <t>на 2020 год</t>
  </si>
  <si>
    <t xml:space="preserve">сумма </t>
  </si>
  <si>
    <t>Критерий выравнивания финансовых возможностей городских поселений (руб.чел.)</t>
  </si>
  <si>
    <t>Численность населения сельских поселений (чел.)</t>
  </si>
  <si>
    <t>Дотации муниципальным районам (городским округам) в целях достижения критерия выравнивания расчетной БО муниципальных районов (городских округов) (тыс.руб.)</t>
  </si>
  <si>
    <t>Сумма дотаций, заменяемых дополнительными нормативами отчислений от налога на доходы физических лиц в бюджеты муниципальных районов, городского округа (10% от НДФЛ) (тыс.руб.)</t>
  </si>
  <si>
    <t>Дотации муниципальным районам, городскому округу из областного бюджета в "денежной форме" - в приложении к областному закону об областном бюджете (тыс.руб.)</t>
  </si>
  <si>
    <t>из них нераспределенная сумма (20%) (тыс.руб.)</t>
  </si>
  <si>
    <t>прогноз налоговых доходов (ПНД) на 2020 год</t>
  </si>
  <si>
    <t>2019    утв.</t>
  </si>
  <si>
    <t>2020     утв.</t>
  </si>
  <si>
    <t>на 2021 год</t>
  </si>
  <si>
    <t>Расчет индексов бюджетных расходов муниципальных районов, городского округа на 2021 год</t>
  </si>
  <si>
    <t>Расчет субвенции на осуществление полномочия по расчету и предоставлению дотаций бюджетам поселений за счет средств областного бюджета на 2020 год</t>
  </si>
  <si>
    <t>Расчетный объем дотаций на выравнивание бюджетной обеспеченности муниципальных образований на 2020-2022 годы</t>
  </si>
  <si>
    <t>2020/2019</t>
  </si>
  <si>
    <t>на 01.01.2019</t>
  </si>
  <si>
    <t>Расчет индексов бюджетных расходов муниципальных районов, городского округа на 2022 год</t>
  </si>
  <si>
    <t>Исходные данные для расчета индексов бюджетных расходов муниципальных районов, городского округа на 2020-2022 годы</t>
  </si>
  <si>
    <t>Расчет дополнительных нормативов отчислений от налога на доходы физических лиц, заменяющих дотации на выравнивание бюджетной обеспеченности, на 2020-2022 годы</t>
  </si>
  <si>
    <t>2021     утв.</t>
  </si>
  <si>
    <t>Муринское городское поселение</t>
  </si>
  <si>
    <t>Численность населения городских поселений, без учета городских округов (чел.)</t>
  </si>
  <si>
    <t>Норматив финансового обеспечения исполнения отдельных государственных полномочий по выравниванию бюджетной обеспеченности городских поселений (руб.чел.)</t>
  </si>
  <si>
    <t>Норматив финансового обеспечения исполнения отдельных государственных полномочий по выравниванию бюджетной обеспеченности сельских поселений (руб.чел.)</t>
  </si>
  <si>
    <t>Тосненский МР</t>
  </si>
  <si>
    <t>Выборгский МР</t>
  </si>
  <si>
    <t>=14359,53*1,04*15*17*1,302*1,2/1000</t>
  </si>
  <si>
    <t>Субвенция бюджету муниципального района из областного бюджета на осуществление отдельных государственных полномочий (в части, соответствующей городским поселениям)</t>
  </si>
  <si>
    <t>на осуществление отдельных государственных полномочий, всего</t>
  </si>
  <si>
    <t>на организацию исполнения отдельных государственных полномочий</t>
  </si>
  <si>
    <t xml:space="preserve">Минимальный объем дотации на выравнивание бюджетной обеспеченности муниципального района (городского округа) </t>
  </si>
  <si>
    <t>Индекс бюджетных расходов, 
ИБРj</t>
  </si>
  <si>
    <t>Индекс налогового потенциала,
ИНПj</t>
  </si>
  <si>
    <t>Дотация (утв. в приложении к областному закону),
Д1j</t>
  </si>
  <si>
    <t>Сумма дотации, заменяемая дополнительным нормативом,
Д2j</t>
  </si>
  <si>
    <t>Тj,
тыс.руб.</t>
  </si>
  <si>
    <t xml:space="preserve">общий объем дотаций, Д(мрг) </t>
  </si>
  <si>
    <t>Д(расч)j,
тыс.руб.</t>
  </si>
  <si>
    <t>Всего, 
Д(мин)j, тыс.руб.</t>
  </si>
  <si>
    <t>9=7+8</t>
  </si>
  <si>
    <t>БОj, раз</t>
  </si>
  <si>
    <t>РБОj, раз</t>
  </si>
  <si>
    <t>Дополнительный норматив отчислений от НДФЛ, обеспечивающий необходимое покрытие расчетной суммы дотации</t>
  </si>
  <si>
    <t>макс(Д(мин)j, Тj)
тыс.руб.</t>
  </si>
  <si>
    <t>=14359,53*1,04*15*4*1,302*1,2/1000</t>
  </si>
  <si>
    <t>Показатель, характеризующий потребность в выравнивании бюджетной обеспеченности поселения</t>
  </si>
  <si>
    <t>Аki</t>
  </si>
  <si>
    <t>Коэффициент нуждаемости поселения в выравнивании бюджетной обеспеченности</t>
  </si>
  <si>
    <t>K(нужд)ki</t>
  </si>
  <si>
    <t>БОki</t>
  </si>
  <si>
    <t>ИНПki</t>
  </si>
  <si>
    <t>ИБРki</t>
  </si>
  <si>
    <t>Нki</t>
  </si>
  <si>
    <t>5 = 1+(300/гр.3)</t>
  </si>
  <si>
    <t>k(мш)ki</t>
  </si>
  <si>
    <t>k(уд)ki</t>
  </si>
  <si>
    <t>Налоговый потенциал (ЗемН, НДФЛ, НИФЛ) на 2020 год, тыс.руб.</t>
  </si>
  <si>
    <t>НПki</t>
  </si>
  <si>
    <t>12 = Nk * (11) * (3)</t>
  </si>
  <si>
    <t>% к пред. году</t>
  </si>
  <si>
    <t>СПРАВОЧНО: дополнительный норматив отчислений от НДФЛ, обеспечивающий полное покрытие расчетной суммы дотации</t>
  </si>
  <si>
    <t xml:space="preserve">СПРАВОЧНО: утвержденный дополнительный норматив отчислений от НДФЛ </t>
  </si>
  <si>
    <t>на 2022 год</t>
  </si>
  <si>
    <r>
      <t>Прогноз поступлений по налогу на доходы физических лиц в консолидированный бюджет Ленинградской области в планируемом году, рассчитанный в соответствии с Методикой расчета потенциала доходов консолидированного бюджета Ленинградской области на очередной финансовый год и на плановый период, утвержденной постановлением Губернатора Ленинградской области от 25 июня 2008 года N 130-пг (НП</t>
    </r>
    <r>
      <rPr>
        <vertAlign val="superscript"/>
        <sz val="10"/>
        <rFont val="Arial Cyr"/>
        <charset val="204"/>
      </rPr>
      <t>ндфл</t>
    </r>
    <r>
      <rPr>
        <sz val="10"/>
        <rFont val="Arial Cyr"/>
        <charset val="204"/>
      </rPr>
      <t>) (тыс.руб.)</t>
    </r>
  </si>
  <si>
    <r>
      <t xml:space="preserve">Расчетная бюджетная обеспеченность </t>
    </r>
    <r>
      <rPr>
        <b/>
        <sz val="10"/>
        <rFont val="Arial Cyr"/>
        <charset val="204"/>
      </rPr>
      <t>до выравнивания</t>
    </r>
  </si>
  <si>
    <r>
      <t xml:space="preserve">Расчетная бюджетная обеспеченность                               </t>
    </r>
    <r>
      <rPr>
        <b/>
        <sz val="10"/>
        <rFont val="Arial Cyr"/>
        <charset val="204"/>
      </rPr>
      <t>после выравнивания</t>
    </r>
  </si>
  <si>
    <t>численность населения на 01.01.2019, чел.</t>
  </si>
  <si>
    <t>Численность населения на 01.01.2019, чел.</t>
  </si>
  <si>
    <t>Субвенция бюджету муниципального района из областного бюджета на осуществление отдельных государственных полномочий (в части, соответствующей сельским поселениям)</t>
  </si>
  <si>
    <t>прогноз налоговых доходов (ПНД) на 2021 год</t>
  </si>
  <si>
    <t>Налоговый потенциал (ЗемН, НДФЛ, НИФЛ) на 2021 год, тыс.руб.</t>
  </si>
  <si>
    <t>Расчет субвенции на осуществление полномочия по расчету и предоставлению дотаций бюджетам поселений за счет средств областного бюджета на 2021 год</t>
  </si>
  <si>
    <t>прогноз налоговых доходов (ПНД) на 2022 год</t>
  </si>
  <si>
    <t>Расчет субвенции на осуществление полномочия по расчету и предоставлению дотаций бюджетам поселений за счет средств областного бюджета на 2022 год</t>
  </si>
  <si>
    <t xml:space="preserve">РАСЧЕТ РАСПРЕДЕЛЕНИЯ СУБВЕНЦИЙ НА ОСУЩЕСТВЛЕНИЕ ОТДЕЛЬНЫХ ГОСУДАРСТВЕННЫХ ПОЛНОМОЧИЙ (В ЧАСТИ, СООТВЕТСТВУЮЩЕЙ ГОРОДСКИМ ПОСЕЛЕНИЯМ) НА 2020 ГОД </t>
  </si>
  <si>
    <t>РАСЧЕТ РАСПРЕДЕЛЕНИЯ СУБВЕНЦИЙ НА ОСУЩЕСТВЛЕНИЕ ОТДЕЛЬНЫХ ГОСУДАРСТВЕННЫХ ПОЛНОМОЧИЙ (В ЧАСТИ, СООТВЕТСТВУЮЩЕЙ СЕЛЬСКИМ ПОСЕЛЕНИЯМ) НА 2020 ГОД</t>
  </si>
  <si>
    <t>РАСЧЕТ РАСПРЕДЕЛЕНИЯ СУБВЕНЦИЙ НА ОСУЩЕСТВЛЕНИЕ ОТДЕЛЬНЫХ ГОСУДАРСТВЕННЫХ ПОЛНОМОЧИЙ (В ЧАСТИ, СООТВЕТСТВУЮЩЕЙ ГОРОДСКИМ ПОСЕЛЕНИЯМ) НА 2021 ГОД</t>
  </si>
  <si>
    <t>РАСЧЕТ РАСПРЕДЕЛЕНИЯ СУБВЕНЦИЙ НА ОСУЩЕСТВЛЕНИЕ ОТДЕЛЬНЫХ ГОСУДАРСТВЕННЫХ ПОЛНОМОЧИЙ (В ЧАСТИ, СООТВЕТСТВУЮЩЕЙ СЕЛЬСКИМ ПОСЕЛЕНИЯМ) НА 2021 ГОД</t>
  </si>
  <si>
    <t>РАСЧЕТ РАСПРЕДЕЛЕНИЯ СУБВЕНЦИЙ НА ОСУЩЕСТВЛЕНИЕ ОТДЕЛЬНЫХ ГОСУДАРСТВЕННЫХ ПОЛНОМОЧИЙ (В ЧАСТИ, СООТВЕТСТВУЮЩЕЙ ГОРОДСКИМ ПОСЕЛЕНИЯМ) НА 2022 ГОД</t>
  </si>
  <si>
    <t>РАСЧЕТ РАСПРЕДЕЛЕНИЯ СУБВЕНЦИЙ НА ОСУЩЕСТВЛЕНИЕ ОТДЕЛЬНЫХ ГОСУДАРСТВЕННЫХ ПОЛНОМОЧИЙ (В ЧАСТИ, СООТВЕТСТВУЮЩЕЙ СЕЛЬСКИМ ПОСЕЛЕНИЯМ)  НА 2022 ГОД</t>
  </si>
  <si>
    <t>Общий объем субвенций, предоставляемых бюджетам муниципальных районов из областного бюджета на осуществление отдельных государственных полномочий (тыс.руб.)</t>
  </si>
  <si>
    <t xml:space="preserve"> объем субвенций в части средств на организацию исполнения отдельных государственных полномочий муниципальным районом Ленинградской области</t>
  </si>
  <si>
    <t xml:space="preserve">  - объем субвенций в части дотаций городским поселениям</t>
  </si>
  <si>
    <t xml:space="preserve">  - объем субвенций в части дотаций сельским поселениям</t>
  </si>
  <si>
    <t xml:space="preserve"> объем субвенций в части дотаций на выравнивание БО городским, сельским поселениям</t>
  </si>
  <si>
    <r>
      <t>10=(1-БОki)×ИБРki, или 0 если Боki &gt;</t>
    </r>
    <r>
      <rPr>
        <sz val="8"/>
        <rFont val="Calibri"/>
        <family val="2"/>
        <charset val="204"/>
      </rPr>
      <t xml:space="preserve"> </t>
    </r>
    <r>
      <rPr>
        <sz val="8"/>
        <rFont val="Arial Cyr"/>
        <charset val="204"/>
      </rPr>
      <t>1</t>
    </r>
  </si>
  <si>
    <t>;</t>
  </si>
  <si>
    <t>10=(1-БОki)×ИБРki, или 0 если Боki  &gt; 1</t>
  </si>
  <si>
    <t>норматив финансового обеспечения исполнения отдельных гос.полномочий по выравниванию БО сельских поселений на 2021 год (руб.чел.)</t>
  </si>
  <si>
    <t>норматив финансового обеспечения исполнения отдельных гос.полномочий по выравниванию БО городских поселений на 2020 год (руб.чел.)</t>
  </si>
  <si>
    <t>10=(1-БОki)×ИБРki, или 0 если Боki &gt;1</t>
  </si>
  <si>
    <t>10=(1-БОki)×ИБРki, или 0 если Боki&gt;1</t>
  </si>
  <si>
    <t>норматив финансового обеспечения исполнения отдельных гос.полномочий по выравниванию БО городских поселений на 2021 год (руб.чел.)</t>
  </si>
  <si>
    <t>норматив финансового обеспечения исполнения отдельных гос.полномочий по выравниванию БО сельских поселений на 2020 год (руб.чел.)</t>
  </si>
  <si>
    <t>норматив финансового обеспечения исполнения отдельных гос.полномочий по выравниванию БО городских поселений на 2022 год (руб.чел.)</t>
  </si>
  <si>
    <t>норматив финансового обеспечения исполнения отдельных гос.полномочий по выравниванию БО сельских поселений на 2022 год (руб.чел.)</t>
  </si>
  <si>
    <t>Общая численность населения муниципальных образований (чел.)</t>
  </si>
  <si>
    <t>6=3/2*итого2/ итого3</t>
  </si>
  <si>
    <t>7=4/2*итого2/ итого4</t>
  </si>
  <si>
    <t>8=5/2*итого2/ итого5</t>
  </si>
  <si>
    <t>Выборгский район</t>
  </si>
  <si>
    <t>Тосненский район</t>
  </si>
  <si>
    <t>численность населения на 01.01.2019</t>
  </si>
  <si>
    <t>Итого расчетный объем средств по дотациям на выравнивание БО муниципальных образований (тыс.руб.)</t>
  </si>
  <si>
    <t>Критерий выравнивания финансовых возможностей сельских поселений (руб.чел.)</t>
  </si>
  <si>
    <t>Расчет индексов налогового потенциала муниципальных районов, городского округа на 2020-2022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</si>
</sst>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0"/>
    <numFmt numFmtId="165" formatCode="0.0"/>
    <numFmt numFmtId="166" formatCode="0.000"/>
    <numFmt numFmtId="167" formatCode="0.0%"/>
    <numFmt numFmtId="168" formatCode="#,##0.0"/>
    <numFmt numFmtId="169" formatCode="#,##0.000"/>
    <numFmt numFmtId="170" formatCode="#,##0.0000"/>
    <numFmt numFmtId="171" formatCode="#,##0.00000"/>
  </numFmts>
  <fonts count="3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7"/>
      <name val="Arial Cyr"/>
      <family val="2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vertAlign val="superscript"/>
      <sz val="8"/>
      <name val="Arial Cyr"/>
      <charset val="204"/>
    </font>
    <font>
      <sz val="8"/>
      <color indexed="10"/>
      <name val="Arial Cyr"/>
      <family val="2"/>
      <charset val="204"/>
    </font>
    <font>
      <sz val="12"/>
      <name val="Arial Cyr"/>
      <charset val="204"/>
    </font>
    <font>
      <i/>
      <sz val="9"/>
      <name val="Arial Cyr"/>
      <charset val="204"/>
    </font>
    <font>
      <b/>
      <sz val="8"/>
      <name val="Arial Cyr"/>
      <charset val="204"/>
    </font>
    <font>
      <sz val="10"/>
      <color theme="1"/>
      <name val="Arial Cyr"/>
      <family val="2"/>
      <charset val="204"/>
    </font>
    <font>
      <sz val="8"/>
      <color theme="1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System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vertAlign val="superscript"/>
      <sz val="10"/>
      <name val="Arial Cyr"/>
      <charset val="204"/>
    </font>
    <font>
      <i/>
      <sz val="10"/>
      <name val="Arial Cyr"/>
      <charset val="204"/>
    </font>
    <font>
      <sz val="8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0" fontId="21" fillId="0" borderId="0"/>
    <xf numFmtId="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24" fillId="0" borderId="0" applyNumberFormat="0" applyFill="0" applyBorder="0" applyAlignment="0" applyProtection="0"/>
    <xf numFmtId="0" fontId="7" fillId="0" borderId="0"/>
    <xf numFmtId="0" fontId="32" fillId="0" borderId="0"/>
    <xf numFmtId="0" fontId="3" fillId="0" borderId="0"/>
    <xf numFmtId="0" fontId="33" fillId="0" borderId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31" fillId="18" borderId="0" applyNumberFormat="0" applyBorder="0" applyAlignment="0" applyProtection="0"/>
    <xf numFmtId="0" fontId="31" fillId="5" borderId="0" applyNumberFormat="0" applyBorder="0" applyAlignment="0" applyProtection="0"/>
    <xf numFmtId="0" fontId="31" fillId="13" borderId="0" applyNumberFormat="0" applyBorder="0" applyAlignment="0" applyProtection="0"/>
    <xf numFmtId="0" fontId="29" fillId="3" borderId="19" applyNumberFormat="0" applyAlignment="0" applyProtection="0"/>
    <xf numFmtId="0" fontId="30" fillId="3" borderId="18" applyNumberFormat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28" fillId="0" borderId="0" applyNumberFormat="0" applyFill="0" applyBorder="0" applyAlignment="0" applyProtection="0"/>
    <xf numFmtId="0" fontId="23" fillId="0" borderId="21" applyNumberFormat="0" applyFill="0" applyAlignment="0" applyProtection="0"/>
    <xf numFmtId="0" fontId="25" fillId="0" borderId="0" applyNumberFormat="0" applyFill="0" applyBorder="0" applyAlignment="0" applyProtection="0"/>
    <xf numFmtId="0" fontId="3" fillId="4" borderId="20" applyNumberFormat="0" applyFont="0" applyAlignment="0" applyProtection="0"/>
    <xf numFmtId="0" fontId="2" fillId="0" borderId="0"/>
    <xf numFmtId="0" fontId="7" fillId="0" borderId="0"/>
    <xf numFmtId="9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4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20" applyNumberFormat="0" applyFont="0" applyAlignment="0" applyProtection="0"/>
  </cellStyleXfs>
  <cellXfs count="332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/>
    <xf numFmtId="165" fontId="0" fillId="0" borderId="0" xfId="0" applyNumberFormat="1"/>
    <xf numFmtId="164" fontId="0" fillId="0" borderId="0" xfId="0" applyNumberFormat="1"/>
    <xf numFmtId="0" fontId="9" fillId="0" borderId="0" xfId="0" applyFont="1"/>
    <xf numFmtId="3" fontId="9" fillId="0" borderId="1" xfId="0" applyNumberFormat="1" applyFont="1" applyBorder="1"/>
    <xf numFmtId="168" fontId="9" fillId="0" borderId="1" xfId="0" applyNumberFormat="1" applyFont="1" applyBorder="1"/>
    <xf numFmtId="0" fontId="8" fillId="0" borderId="0" xfId="0" applyFont="1"/>
    <xf numFmtId="164" fontId="8" fillId="0" borderId="0" xfId="0" applyNumberFormat="1" applyFont="1"/>
    <xf numFmtId="3" fontId="9" fillId="0" borderId="0" xfId="0" applyNumberFormat="1" applyFont="1" applyFill="1" applyBorder="1"/>
    <xf numFmtId="0" fontId="13" fillId="0" borderId="0" xfId="0" applyFont="1"/>
    <xf numFmtId="0" fontId="9" fillId="0" borderId="1" xfId="0" applyFont="1" applyBorder="1" applyAlignment="1">
      <alignment horizontal="center"/>
    </xf>
    <xf numFmtId="3" fontId="0" fillId="0" borderId="1" xfId="0" applyNumberFormat="1" applyBorder="1"/>
    <xf numFmtId="168" fontId="0" fillId="0" borderId="1" xfId="0" applyNumberFormat="1" applyBorder="1"/>
    <xf numFmtId="168" fontId="0" fillId="0" borderId="0" xfId="0" applyNumberFormat="1"/>
    <xf numFmtId="168" fontId="0" fillId="0" borderId="1" xfId="0" applyNumberFormat="1" applyFill="1" applyBorder="1"/>
    <xf numFmtId="0" fontId="0" fillId="0" borderId="0" xfId="0" applyAlignment="1">
      <alignment horizontal="center" vertical="center"/>
    </xf>
    <xf numFmtId="168" fontId="9" fillId="0" borderId="0" xfId="0" applyNumberFormat="1" applyFont="1" applyFill="1" applyBorder="1"/>
    <xf numFmtId="0" fontId="9" fillId="0" borderId="1" xfId="0" applyFont="1" applyFill="1" applyBorder="1"/>
    <xf numFmtId="0" fontId="0" fillId="0" borderId="0" xfId="0" applyFill="1"/>
    <xf numFmtId="168" fontId="9" fillId="0" borderId="1" xfId="0" applyNumberFormat="1" applyFont="1" applyFill="1" applyBorder="1"/>
    <xf numFmtId="0" fontId="10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8" fillId="0" borderId="0" xfId="0" applyFont="1" applyFill="1" applyBorder="1" applyAlignment="1">
      <alignment horizontal="center" vertical="top" wrapText="1"/>
    </xf>
    <xf numFmtId="1" fontId="0" fillId="0" borderId="0" xfId="0" applyNumberFormat="1"/>
    <xf numFmtId="4" fontId="0" fillId="0" borderId="1" xfId="0" applyNumberFormat="1" applyFill="1" applyBorder="1"/>
    <xf numFmtId="3" fontId="9" fillId="0" borderId="1" xfId="0" applyNumberFormat="1" applyFont="1" applyFill="1" applyBorder="1"/>
    <xf numFmtId="0" fontId="8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/>
    <xf numFmtId="168" fontId="0" fillId="0" borderId="0" xfId="0" applyNumberFormat="1" applyFill="1"/>
    <xf numFmtId="3" fontId="9" fillId="0" borderId="7" xfId="0" applyNumberFormat="1" applyFont="1" applyFill="1" applyBorder="1"/>
    <xf numFmtId="3" fontId="0" fillId="0" borderId="1" xfId="0" applyNumberFormat="1" applyFill="1" applyBorder="1"/>
    <xf numFmtId="3" fontId="0" fillId="0" borderId="0" xfId="0" applyNumberFormat="1" applyFill="1"/>
    <xf numFmtId="3" fontId="0" fillId="0" borderId="0" xfId="0" applyNumberFormat="1" applyBorder="1"/>
    <xf numFmtId="1" fontId="10" fillId="0" borderId="1" xfId="0" applyNumberFormat="1" applyFont="1" applyFill="1" applyBorder="1" applyAlignment="1">
      <alignment horizontal="center" vertical="center" wrapText="1"/>
    </xf>
    <xf numFmtId="169" fontId="0" fillId="0" borderId="0" xfId="0" applyNumberFormat="1" applyBorder="1" applyAlignment="1">
      <alignment horizontal="right"/>
    </xf>
    <xf numFmtId="169" fontId="0" fillId="0" borderId="0" xfId="0" applyNumberFormat="1" applyBorder="1"/>
    <xf numFmtId="168" fontId="0" fillId="0" borderId="0" xfId="0" applyNumberFormat="1" applyBorder="1"/>
    <xf numFmtId="168" fontId="0" fillId="0" borderId="0" xfId="0" applyNumberFormat="1" applyFill="1" applyBorder="1"/>
    <xf numFmtId="0" fontId="17" fillId="0" borderId="0" xfId="0" applyFont="1"/>
    <xf numFmtId="0" fontId="0" fillId="0" borderId="0" xfId="0" applyFill="1" applyBorder="1"/>
    <xf numFmtId="3" fontId="0" fillId="0" borderId="0" xfId="0" applyNumberFormat="1" applyFill="1" applyBorder="1"/>
    <xf numFmtId="169" fontId="0" fillId="0" borderId="0" xfId="0" applyNumberFormat="1" applyFill="1"/>
    <xf numFmtId="49" fontId="18" fillId="0" borderId="0" xfId="0" applyNumberFormat="1" applyFont="1"/>
    <xf numFmtId="0" fontId="18" fillId="0" borderId="0" xfId="0" applyFont="1"/>
    <xf numFmtId="0" fontId="10" fillId="0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10" fontId="8" fillId="0" borderId="2" xfId="0" applyNumberFormat="1" applyFont="1" applyFill="1" applyBorder="1" applyAlignment="1">
      <alignment horizontal="center" vertical="center" wrapText="1"/>
    </xf>
    <xf numFmtId="10" fontId="8" fillId="0" borderId="2" xfId="0" applyNumberFormat="1" applyFont="1" applyBorder="1" applyAlignment="1">
      <alignment horizontal="center" vertical="center" wrapText="1"/>
    </xf>
    <xf numFmtId="165" fontId="18" fillId="0" borderId="0" xfId="0" applyNumberFormat="1" applyFont="1"/>
    <xf numFmtId="0" fontId="14" fillId="0" borderId="1" xfId="0" applyFont="1" applyFill="1" applyBorder="1" applyAlignment="1">
      <alignment wrapText="1"/>
    </xf>
    <xf numFmtId="0" fontId="9" fillId="0" borderId="0" xfId="0" applyFont="1" applyFill="1" applyBorder="1"/>
    <xf numFmtId="168" fontId="0" fillId="2" borderId="1" xfId="0" applyNumberFormat="1" applyFill="1" applyBorder="1"/>
    <xf numFmtId="4" fontId="0" fillId="2" borderId="1" xfId="0" applyNumberFormat="1" applyFill="1" applyBorder="1"/>
    <xf numFmtId="165" fontId="0" fillId="0" borderId="0" xfId="0" applyNumberFormat="1" applyFill="1"/>
    <xf numFmtId="0" fontId="8" fillId="0" borderId="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164" fontId="9" fillId="0" borderId="0" xfId="0" applyNumberFormat="1" applyFont="1" applyFill="1" applyBorder="1"/>
    <xf numFmtId="165" fontId="9" fillId="0" borderId="0" xfId="0" applyNumberFormat="1" applyFont="1" applyFill="1" applyBorder="1"/>
    <xf numFmtId="0" fontId="0" fillId="0" borderId="1" xfId="0" applyFill="1" applyBorder="1" applyAlignment="1">
      <alignment horizontal="right"/>
    </xf>
    <xf numFmtId="168" fontId="0" fillId="2" borderId="1" xfId="0" applyNumberFormat="1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8" fontId="0" fillId="0" borderId="1" xfId="0" applyNumberFormat="1" applyFont="1" applyFill="1" applyBorder="1"/>
    <xf numFmtId="166" fontId="0" fillId="0" borderId="1" xfId="0" applyNumberFormat="1" applyBorder="1" applyAlignment="1">
      <alignment wrapText="1"/>
    </xf>
    <xf numFmtId="166" fontId="0" fillId="0" borderId="1" xfId="0" applyNumberFormat="1" applyBorder="1" applyAlignment="1">
      <alignment horizontal="right"/>
    </xf>
    <xf numFmtId="168" fontId="9" fillId="2" borderId="1" xfId="0" applyNumberFormat="1" applyFont="1" applyFill="1" applyBorder="1"/>
    <xf numFmtId="169" fontId="9" fillId="0" borderId="7" xfId="0" applyNumberFormat="1" applyFont="1" applyFill="1" applyBorder="1"/>
    <xf numFmtId="169" fontId="0" fillId="0" borderId="1" xfId="0" applyNumberFormat="1" applyFill="1" applyBorder="1"/>
    <xf numFmtId="169" fontId="9" fillId="0" borderId="1" xfId="0" applyNumberFormat="1" applyFont="1" applyFill="1" applyBorder="1"/>
    <xf numFmtId="0" fontId="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/>
    </xf>
    <xf numFmtId="3" fontId="11" fillId="0" borderId="0" xfId="0" applyNumberFormat="1" applyFont="1" applyFill="1" applyBorder="1"/>
    <xf numFmtId="164" fontId="0" fillId="0" borderId="0" xfId="0" applyNumberFormat="1" applyFill="1" applyBorder="1"/>
    <xf numFmtId="168" fontId="14" fillId="0" borderId="0" xfId="0" applyNumberFormat="1" applyFont="1" applyFill="1" applyBorder="1"/>
    <xf numFmtId="0" fontId="0" fillId="0" borderId="1" xfId="0" applyFont="1" applyFill="1" applyBorder="1" applyAlignment="1">
      <alignment wrapText="1"/>
    </xf>
    <xf numFmtId="0" fontId="0" fillId="0" borderId="0" xfId="0" applyFont="1" applyFill="1"/>
    <xf numFmtId="169" fontId="0" fillId="0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9" fontId="0" fillId="0" borderId="1" xfId="2" applyFont="1" applyFill="1" applyBorder="1"/>
    <xf numFmtId="9" fontId="0" fillId="0" borderId="1" xfId="2" applyFont="1" applyFill="1" applyBorder="1" applyAlignment="1">
      <alignment horizontal="center"/>
    </xf>
    <xf numFmtId="9" fontId="0" fillId="2" borderId="1" xfId="2" applyFont="1" applyFill="1" applyBorder="1" applyAlignment="1">
      <alignment horizontal="center"/>
    </xf>
    <xf numFmtId="168" fontId="15" fillId="0" borderId="0" xfId="0" applyNumberFormat="1" applyFont="1" applyFill="1" applyBorder="1"/>
    <xf numFmtId="168" fontId="7" fillId="0" borderId="1" xfId="0" applyNumberFormat="1" applyFont="1" applyBorder="1"/>
    <xf numFmtId="0" fontId="10" fillId="0" borderId="2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/>
    <xf numFmtId="0" fontId="9" fillId="0" borderId="0" xfId="0" applyFont="1" applyFill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0" borderId="0" xfId="0" applyFont="1" applyFill="1"/>
    <xf numFmtId="0" fontId="15" fillId="0" borderId="1" xfId="0" applyFont="1" applyFill="1" applyBorder="1" applyAlignment="1">
      <alignment horizontal="center" vertical="center"/>
    </xf>
    <xf numFmtId="9" fontId="15" fillId="0" borderId="0" xfId="2" applyFont="1" applyFill="1"/>
    <xf numFmtId="165" fontId="15" fillId="0" borderId="0" xfId="0" applyNumberFormat="1" applyFont="1" applyFill="1"/>
    <xf numFmtId="168" fontId="15" fillId="0" borderId="0" xfId="0" applyNumberFormat="1" applyFont="1" applyFill="1"/>
    <xf numFmtId="0" fontId="15" fillId="0" borderId="0" xfId="0" applyFont="1" applyFill="1" applyBorder="1" applyAlignment="1">
      <alignment horizontal="center" vertical="center" wrapText="1"/>
    </xf>
    <xf numFmtId="168" fontId="15" fillId="0" borderId="0" xfId="0" applyNumberFormat="1" applyFont="1" applyFill="1" applyBorder="1" applyAlignment="1">
      <alignment horizontal="right"/>
    </xf>
    <xf numFmtId="0" fontId="15" fillId="0" borderId="0" xfId="0" applyFont="1" applyFill="1" applyBorder="1"/>
    <xf numFmtId="0" fontId="15" fillId="0" borderId="0" xfId="0" applyFont="1" applyFill="1" applyAlignment="1">
      <alignment horizontal="center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8" fillId="0" borderId="4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 horizontal="center" wrapText="1"/>
    </xf>
    <xf numFmtId="0" fontId="20" fillId="0" borderId="0" xfId="0" applyFont="1" applyFill="1"/>
    <xf numFmtId="171" fontId="0" fillId="0" borderId="1" xfId="0" applyNumberFormat="1" applyFill="1" applyBorder="1"/>
    <xf numFmtId="170" fontId="0" fillId="0" borderId="1" xfId="0" applyNumberFormat="1" applyFill="1" applyBorder="1"/>
    <xf numFmtId="0" fontId="8" fillId="0" borderId="0" xfId="0" applyFont="1" applyFill="1"/>
    <xf numFmtId="0" fontId="17" fillId="0" borderId="0" xfId="0" applyFont="1" applyFill="1"/>
    <xf numFmtId="0" fontId="0" fillId="0" borderId="1" xfId="0" applyFill="1" applyBorder="1" applyAlignment="1">
      <alignment wrapText="1"/>
    </xf>
    <xf numFmtId="1" fontId="0" fillId="0" borderId="0" xfId="0" applyNumberFormat="1" applyFill="1"/>
    <xf numFmtId="165" fontId="18" fillId="0" borderId="0" xfId="0" applyNumberFormat="1" applyFont="1" applyFill="1"/>
    <xf numFmtId="49" fontId="18" fillId="0" borderId="0" xfId="0" applyNumberFormat="1" applyFont="1" applyFill="1"/>
    <xf numFmtId="0" fontId="18" fillId="0" borderId="0" xfId="0" applyFont="1" applyFill="1"/>
    <xf numFmtId="3" fontId="15" fillId="0" borderId="0" xfId="0" applyNumberFormat="1" applyFont="1" applyFill="1" applyBorder="1"/>
    <xf numFmtId="0" fontId="15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3" fontId="0" fillId="0" borderId="1" xfId="0" applyNumberFormat="1" applyFont="1" applyFill="1" applyBorder="1"/>
    <xf numFmtId="2" fontId="0" fillId="0" borderId="1" xfId="0" applyNumberFormat="1" applyFont="1" applyFill="1" applyBorder="1"/>
    <xf numFmtId="4" fontId="0" fillId="0" borderId="1" xfId="0" applyNumberFormat="1" applyFont="1" applyFill="1" applyBorder="1"/>
    <xf numFmtId="10" fontId="0" fillId="0" borderId="1" xfId="2" applyNumberFormat="1" applyFont="1" applyFill="1" applyBorder="1"/>
    <xf numFmtId="167" fontId="0" fillId="0" borderId="1" xfId="2" applyNumberFormat="1" applyFont="1" applyFill="1" applyBorder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166" fontId="0" fillId="0" borderId="1" xfId="2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168" fontId="0" fillId="0" borderId="1" xfId="2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left" wrapText="1"/>
    </xf>
    <xf numFmtId="0" fontId="14" fillId="0" borderId="3" xfId="0" applyFont="1" applyFill="1" applyBorder="1" applyAlignment="1">
      <alignment horizontal="left" wrapText="1"/>
    </xf>
    <xf numFmtId="168" fontId="14" fillId="0" borderId="1" xfId="0" applyNumberFormat="1" applyFont="1" applyFill="1" applyBorder="1"/>
    <xf numFmtId="9" fontId="14" fillId="0" borderId="1" xfId="2" applyFont="1" applyFill="1" applyBorder="1" applyAlignment="1">
      <alignment horizontal="center"/>
    </xf>
    <xf numFmtId="169" fontId="0" fillId="0" borderId="1" xfId="0" applyNumberFormat="1" applyFont="1" applyFill="1" applyBorder="1"/>
    <xf numFmtId="169" fontId="0" fillId="0" borderId="1" xfId="2" applyNumberFormat="1" applyFont="1" applyFill="1" applyBorder="1" applyAlignment="1">
      <alignment horizontal="center"/>
    </xf>
    <xf numFmtId="168" fontId="0" fillId="0" borderId="1" xfId="0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indent="2"/>
    </xf>
    <xf numFmtId="0" fontId="15" fillId="2" borderId="0" xfId="0" applyFont="1" applyFill="1"/>
    <xf numFmtId="168" fontId="14" fillId="2" borderId="1" xfId="0" applyNumberFormat="1" applyFont="1" applyFill="1" applyBorder="1"/>
    <xf numFmtId="9" fontId="14" fillId="2" borderId="1" xfId="2" applyFont="1" applyFill="1" applyBorder="1" applyAlignment="1">
      <alignment horizontal="center"/>
    </xf>
    <xf numFmtId="168" fontId="0" fillId="2" borderId="1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166" fontId="0" fillId="0" borderId="1" xfId="0" applyNumberFormat="1" applyFont="1" applyFill="1" applyBorder="1"/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6" fontId="0" fillId="0" borderId="0" xfId="0" applyNumberFormat="1" applyFont="1" applyFill="1" applyBorder="1"/>
    <xf numFmtId="0" fontId="0" fillId="0" borderId="0" xfId="0" applyFont="1" applyFill="1" applyBorder="1"/>
    <xf numFmtId="164" fontId="0" fillId="0" borderId="0" xfId="0" applyNumberFormat="1" applyFont="1" applyFill="1" applyBorder="1"/>
    <xf numFmtId="168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/>
    <xf numFmtId="0" fontId="0" fillId="0" borderId="0" xfId="0" applyFont="1" applyFill="1" applyAlignment="1"/>
    <xf numFmtId="164" fontId="0" fillId="0" borderId="1" xfId="0" applyNumberFormat="1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168" fontId="0" fillId="0" borderId="0" xfId="0" applyNumberFormat="1" applyFont="1" applyFill="1"/>
    <xf numFmtId="168" fontId="0" fillId="0" borderId="0" xfId="0" applyNumberFormat="1" applyFont="1" applyFill="1" applyBorder="1"/>
    <xf numFmtId="166" fontId="0" fillId="0" borderId="0" xfId="0" applyNumberFormat="1" applyFont="1" applyFill="1" applyBorder="1" applyAlignment="1">
      <alignment horizontal="right"/>
    </xf>
    <xf numFmtId="0" fontId="14" fillId="0" borderId="0" xfId="0" applyFont="1" applyFill="1"/>
    <xf numFmtId="0" fontId="0" fillId="0" borderId="0" xfId="0" applyFont="1" applyFill="1" applyBorder="1" applyAlignment="1">
      <alignment horizontal="center" vertical="top" wrapText="1"/>
    </xf>
    <xf numFmtId="3" fontId="0" fillId="0" borderId="7" xfId="0" applyNumberFormat="1" applyFont="1" applyFill="1" applyBorder="1"/>
    <xf numFmtId="169" fontId="0" fillId="0" borderId="7" xfId="0" applyNumberFormat="1" applyFont="1" applyFill="1" applyBorder="1"/>
    <xf numFmtId="171" fontId="0" fillId="0" borderId="1" xfId="0" applyNumberFormat="1" applyFont="1" applyFill="1" applyBorder="1"/>
    <xf numFmtId="0" fontId="0" fillId="0" borderId="7" xfId="0" applyFont="1" applyFill="1" applyBorder="1" applyAlignment="1">
      <alignment horizontal="center"/>
    </xf>
    <xf numFmtId="0" fontId="35" fillId="0" borderId="0" xfId="0" applyFont="1" applyFill="1" applyBorder="1" applyAlignment="1">
      <alignment wrapText="1"/>
    </xf>
    <xf numFmtId="0" fontId="35" fillId="0" borderId="0" xfId="0" applyFont="1" applyFill="1" applyBorder="1" applyAlignment="1">
      <alignment horizontal="center"/>
    </xf>
    <xf numFmtId="3" fontId="14" fillId="0" borderId="0" xfId="0" applyNumberFormat="1" applyFont="1" applyFill="1" applyBorder="1"/>
    <xf numFmtId="3" fontId="0" fillId="0" borderId="0" xfId="0" applyNumberFormat="1" applyFont="1" applyFill="1" applyBorder="1"/>
    <xf numFmtId="0" fontId="0" fillId="0" borderId="1" xfId="0" applyFont="1" applyFill="1" applyBorder="1" applyAlignment="1">
      <alignment horizontal="right"/>
    </xf>
    <xf numFmtId="0" fontId="15" fillId="0" borderId="1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3" fontId="0" fillId="2" borderId="1" xfId="0" applyNumberFormat="1" applyFill="1" applyBorder="1"/>
    <xf numFmtId="165" fontId="0" fillId="2" borderId="1" xfId="0" applyNumberFormat="1" applyFill="1" applyBorder="1"/>
    <xf numFmtId="3" fontId="9" fillId="2" borderId="1" xfId="0" applyNumberFormat="1" applyFont="1" applyFill="1" applyBorder="1"/>
    <xf numFmtId="165" fontId="9" fillId="2" borderId="1" xfId="0" applyNumberFormat="1" applyFont="1" applyFill="1" applyBorder="1"/>
    <xf numFmtId="0" fontId="0" fillId="2" borderId="1" xfId="0" applyFill="1" applyBorder="1" applyAlignment="1">
      <alignment wrapText="1"/>
    </xf>
    <xf numFmtId="0" fontId="9" fillId="2" borderId="1" xfId="0" applyFont="1" applyFill="1" applyBorder="1" applyAlignment="1">
      <alignment horizontal="center"/>
    </xf>
    <xf numFmtId="10" fontId="0" fillId="2" borderId="1" xfId="2" applyNumberFormat="1" applyFont="1" applyFill="1" applyBorder="1"/>
    <xf numFmtId="168" fontId="0" fillId="0" borderId="1" xfId="0" applyNumberFormat="1" applyFont="1" applyFill="1" applyBorder="1" applyAlignment="1">
      <alignment horizontal="right" indent="28"/>
    </xf>
    <xf numFmtId="0" fontId="14" fillId="0" borderId="1" xfId="0" applyFont="1" applyFill="1" applyBorder="1" applyAlignment="1">
      <alignment horizontal="left" wrapText="1"/>
    </xf>
    <xf numFmtId="168" fontId="14" fillId="0" borderId="1" xfId="0" applyNumberFormat="1" applyFont="1" applyFill="1" applyBorder="1" applyAlignment="1">
      <alignment horizontal="right"/>
    </xf>
    <xf numFmtId="168" fontId="14" fillId="2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9" fontId="15" fillId="0" borderId="0" xfId="2" applyFont="1" applyFill="1" applyBorder="1"/>
    <xf numFmtId="0" fontId="15" fillId="0" borderId="0" xfId="0" applyFont="1" applyFill="1" applyBorder="1" applyAlignment="1">
      <alignment horizontal="right"/>
    </xf>
    <xf numFmtId="168" fontId="20" fillId="0" borderId="0" xfId="0" applyNumberFormat="1" applyFont="1" applyFill="1" applyBorder="1"/>
    <xf numFmtId="168" fontId="20" fillId="0" borderId="0" xfId="0" applyNumberFormat="1" applyFont="1" applyFill="1" applyBorder="1" applyAlignment="1">
      <alignment horizontal="right"/>
    </xf>
    <xf numFmtId="0" fontId="9" fillId="2" borderId="8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8" fontId="0" fillId="0" borderId="1" xfId="0" applyNumberFormat="1" applyBorder="1" applyAlignment="1">
      <alignment horizontal="right"/>
    </xf>
    <xf numFmtId="166" fontId="0" fillId="0" borderId="1" xfId="0" applyNumberFormat="1" applyBorder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wrapText="1"/>
    </xf>
    <xf numFmtId="168" fontId="9" fillId="0" borderId="1" xfId="0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2" fillId="2" borderId="4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164" fontId="0" fillId="0" borderId="3" xfId="0" applyNumberFormat="1" applyFont="1" applyFill="1" applyBorder="1" applyAlignment="1">
      <alignment wrapText="1"/>
    </xf>
    <xf numFmtId="164" fontId="0" fillId="0" borderId="7" xfId="0" applyNumberFormat="1" applyFont="1" applyFill="1" applyBorder="1" applyAlignment="1">
      <alignment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8" fontId="0" fillId="0" borderId="1" xfId="0" applyNumberFormat="1" applyFont="1" applyFill="1" applyBorder="1" applyAlignment="1">
      <alignment horizontal="right"/>
    </xf>
    <xf numFmtId="166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68" fontId="0" fillId="0" borderId="3" xfId="0" applyNumberFormat="1" applyFont="1" applyFill="1" applyBorder="1" applyAlignment="1">
      <alignment horizontal="right"/>
    </xf>
    <xf numFmtId="168" fontId="0" fillId="0" borderId="7" xfId="0" applyNumberFormat="1" applyFont="1" applyFill="1" applyBorder="1" applyAlignment="1">
      <alignment horizontal="right"/>
    </xf>
    <xf numFmtId="166" fontId="0" fillId="0" borderId="3" xfId="0" applyNumberFormat="1" applyFont="1" applyFill="1" applyBorder="1" applyAlignment="1">
      <alignment horizontal="right"/>
    </xf>
    <xf numFmtId="166" fontId="0" fillId="0" borderId="7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left" wrapText="1"/>
    </xf>
    <xf numFmtId="0" fontId="15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right" wrapText="1"/>
    </xf>
  </cellXfs>
  <cellStyles count="64">
    <cellStyle name="20% - Акцент1 2" xfId="11"/>
    <cellStyle name="20% - Акцент1 2 2" xfId="41"/>
    <cellStyle name="20% - Акцент1 2 3" xfId="55"/>
    <cellStyle name="20% - Акцент2 2" xfId="12"/>
    <cellStyle name="20% - Акцент2 2 2" xfId="42"/>
    <cellStyle name="20% - Акцент2 2 3" xfId="56"/>
    <cellStyle name="20% - Акцент3 2" xfId="13"/>
    <cellStyle name="20% - Акцент3 2 2" xfId="43"/>
    <cellStyle name="20% - Акцент3 2 3" xfId="57"/>
    <cellStyle name="20% - Акцент4 2" xfId="14"/>
    <cellStyle name="20% - Акцент4 2 2" xfId="44"/>
    <cellStyle name="20% - Акцент4 2 3" xfId="58"/>
    <cellStyle name="40% - Акцент1 2" xfId="15"/>
    <cellStyle name="40% - Акцент1 2 2" xfId="45"/>
    <cellStyle name="40% - Акцент1 2 3" xfId="59"/>
    <cellStyle name="40% - Акцент3 2" xfId="16"/>
    <cellStyle name="40% - Акцент3 2 2" xfId="46"/>
    <cellStyle name="40% - Акцент3 2 3" xfId="60"/>
    <cellStyle name="40% - Акцент4 2" xfId="17"/>
    <cellStyle name="40% - Акцент4 2 2" xfId="47"/>
    <cellStyle name="40% - Акцент4 2 3" xfId="61"/>
    <cellStyle name="40% - Акцент6 2" xfId="18"/>
    <cellStyle name="40% - Акцент6 2 2" xfId="48"/>
    <cellStyle name="40% - Акцент6 2 3" xfId="62"/>
    <cellStyle name="60% - Акцент1 2" xfId="19"/>
    <cellStyle name="60% - Акцент3 2" xfId="20"/>
    <cellStyle name="60% - Акцент4 2" xfId="21"/>
    <cellStyle name="60% - Акцент6 2" xfId="22"/>
    <cellStyle name="normal" xfId="6"/>
    <cellStyle name="Акцент1 2" xfId="23"/>
    <cellStyle name="Акцент4 2" xfId="24"/>
    <cellStyle name="Вывод 2" xfId="25"/>
    <cellStyle name="Вычисление 2" xfId="26"/>
    <cellStyle name="Заголовок 1 2" xfId="27"/>
    <cellStyle name="Заголовок 2 2" xfId="28"/>
    <cellStyle name="Заголовок 3 2" xfId="29"/>
    <cellStyle name="Заголовок 4 2" xfId="30"/>
    <cellStyle name="Итог 2" xfId="31"/>
    <cellStyle name="Название 2" xfId="32"/>
    <cellStyle name="Обычный" xfId="0" builtinId="0"/>
    <cellStyle name="Обычный 2" xfId="1"/>
    <cellStyle name="Обычный 2 2" xfId="7"/>
    <cellStyle name="Обычный 3" xfId="3"/>
    <cellStyle name="Обычный 3 2" xfId="10"/>
    <cellStyle name="Обычный 3 3" xfId="37"/>
    <cellStyle name="Обычный 3 4" xfId="51"/>
    <cellStyle name="Обычный 4" xfId="4"/>
    <cellStyle name="Обычный 4 2" xfId="38"/>
    <cellStyle name="Обычный 4 3" xfId="52"/>
    <cellStyle name="Обычный 5" xfId="5"/>
    <cellStyle name="Обычный 5 2" xfId="8"/>
    <cellStyle name="Обычный 5 3" xfId="39"/>
    <cellStyle name="Обычный 5 4" xfId="53"/>
    <cellStyle name="Обычный 6" xfId="9"/>
    <cellStyle name="Обычный 6 2" xfId="40"/>
    <cellStyle name="Обычный 6 3" xfId="54"/>
    <cellStyle name="Обычный 7" xfId="35"/>
    <cellStyle name="Обычный 8" xfId="34"/>
    <cellStyle name="Обычный 9" xfId="50"/>
    <cellStyle name="Примечание 2" xfId="33"/>
    <cellStyle name="Примечание 2 2" xfId="49"/>
    <cellStyle name="Примечание 2 3" xfId="63"/>
    <cellStyle name="Процентный" xfId="2" builtinId="5"/>
    <cellStyle name="Процентный 2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4:J31"/>
  <sheetViews>
    <sheetView topLeftCell="A4" zoomScaleNormal="100" workbookViewId="0">
      <pane xSplit="1" ySplit="6" topLeftCell="B10" activePane="bottomRight" state="frozen"/>
      <selection activeCell="A4" sqref="A4"/>
      <selection pane="topRight" activeCell="B4" sqref="B4"/>
      <selection pane="bottomLeft" activeCell="A10" sqref="A10"/>
      <selection pane="bottomRight" activeCell="E21" sqref="E21"/>
    </sheetView>
  </sheetViews>
  <sheetFormatPr defaultColWidth="9.109375" defaultRowHeight="10.199999999999999" x14ac:dyDescent="0.2"/>
  <cols>
    <col min="1" max="1" width="101.6640625" style="104" customWidth="1"/>
    <col min="2" max="2" width="13.5546875" style="104" customWidth="1"/>
    <col min="3" max="3" width="12.44140625" style="104" customWidth="1"/>
    <col min="4" max="4" width="11.33203125" style="104" customWidth="1"/>
    <col min="5" max="5" width="11.109375" style="104" customWidth="1"/>
    <col min="6" max="6" width="11.6640625" style="104" bestFit="1" customWidth="1"/>
    <col min="7" max="7" width="12.33203125" style="104" customWidth="1"/>
    <col min="8" max="8" width="13.33203125" style="104" customWidth="1"/>
    <col min="9" max="9" width="9.109375" style="104"/>
    <col min="10" max="11" width="10.6640625" style="104" bestFit="1" customWidth="1"/>
    <col min="12" max="16384" width="9.109375" style="104"/>
  </cols>
  <sheetData>
    <row r="4" spans="1:9" ht="18.75" customHeight="1" x14ac:dyDescent="0.2">
      <c r="A4" s="221" t="s">
        <v>298</v>
      </c>
      <c r="B4" s="221"/>
      <c r="C4" s="221"/>
      <c r="D4" s="221"/>
      <c r="E4" s="221"/>
      <c r="F4" s="221"/>
      <c r="G4" s="221"/>
    </row>
    <row r="5" spans="1:9" ht="13.5" customHeight="1" x14ac:dyDescent="0.25">
      <c r="A5" s="228"/>
      <c r="B5" s="228"/>
      <c r="C5" s="228"/>
      <c r="D5" s="228"/>
      <c r="E5" s="228"/>
      <c r="F5" s="228"/>
      <c r="G5" s="90"/>
    </row>
    <row r="6" spans="1:9" ht="13.5" customHeight="1" x14ac:dyDescent="0.25">
      <c r="A6" s="143"/>
      <c r="B6" s="90"/>
      <c r="C6" s="90"/>
      <c r="D6" s="90"/>
      <c r="E6" s="90"/>
      <c r="F6" s="143"/>
      <c r="G6" s="90"/>
    </row>
    <row r="7" spans="1:9" ht="13.8" customHeight="1" x14ac:dyDescent="0.25">
      <c r="A7" s="229" t="s">
        <v>8</v>
      </c>
      <c r="B7" s="63" t="s">
        <v>256</v>
      </c>
      <c r="C7" s="231" t="s">
        <v>204</v>
      </c>
      <c r="D7" s="231"/>
      <c r="E7" s="231"/>
      <c r="F7" s="231"/>
      <c r="G7" s="231"/>
    </row>
    <row r="8" spans="1:9" ht="10.199999999999999" customHeight="1" x14ac:dyDescent="0.2">
      <c r="A8" s="230"/>
      <c r="B8" s="224">
        <v>2019</v>
      </c>
      <c r="C8" s="226">
        <v>2020</v>
      </c>
      <c r="D8" s="222" t="s">
        <v>299</v>
      </c>
      <c r="E8" s="223"/>
      <c r="F8" s="226">
        <v>2021</v>
      </c>
      <c r="G8" s="226">
        <v>2022</v>
      </c>
    </row>
    <row r="9" spans="1:9" ht="12.6" customHeight="1" x14ac:dyDescent="0.25">
      <c r="A9" s="144"/>
      <c r="B9" s="225"/>
      <c r="C9" s="227"/>
      <c r="D9" s="145" t="s">
        <v>285</v>
      </c>
      <c r="E9" s="95" t="s">
        <v>184</v>
      </c>
      <c r="F9" s="227"/>
      <c r="G9" s="227"/>
    </row>
    <row r="10" spans="1:9" ht="12.75" customHeight="1" x14ac:dyDescent="0.25">
      <c r="A10" s="146" t="s">
        <v>229</v>
      </c>
      <c r="B10" s="145">
        <v>1.04</v>
      </c>
      <c r="C10" s="145">
        <v>1.0449999999999999</v>
      </c>
      <c r="D10" s="76"/>
      <c r="E10" s="147"/>
      <c r="F10" s="145">
        <v>1.04</v>
      </c>
      <c r="G10" s="145">
        <v>1.04</v>
      </c>
    </row>
    <row r="11" spans="1:9" ht="20.25" customHeight="1" x14ac:dyDescent="0.25">
      <c r="A11" s="148" t="s">
        <v>286</v>
      </c>
      <c r="B11" s="76">
        <v>732.5</v>
      </c>
      <c r="C11" s="76">
        <v>1041</v>
      </c>
      <c r="D11" s="202"/>
      <c r="E11" s="95">
        <v>1.421160409556314</v>
      </c>
      <c r="F11" s="202"/>
      <c r="G11" s="202"/>
    </row>
    <row r="12" spans="1:9" ht="17.399999999999999" customHeight="1" x14ac:dyDescent="0.25">
      <c r="A12" s="148" t="s">
        <v>389</v>
      </c>
      <c r="B12" s="76">
        <v>1635.6</v>
      </c>
      <c r="C12" s="76">
        <v>1709</v>
      </c>
      <c r="D12" s="202"/>
      <c r="E12" s="95">
        <v>1.0448764979212521</v>
      </c>
      <c r="F12" s="202"/>
      <c r="G12" s="202"/>
    </row>
    <row r="13" spans="1:9" ht="26.4" x14ac:dyDescent="0.25">
      <c r="A13" s="148" t="s">
        <v>307</v>
      </c>
      <c r="B13" s="76"/>
      <c r="C13" s="76">
        <v>1041</v>
      </c>
      <c r="D13" s="76"/>
      <c r="E13" s="95"/>
      <c r="F13" s="76">
        <v>1082.5999999999999</v>
      </c>
      <c r="G13" s="76">
        <v>1125.9000000000001</v>
      </c>
      <c r="I13" s="108"/>
    </row>
    <row r="14" spans="1:9" ht="26.4" x14ac:dyDescent="0.25">
      <c r="A14" s="148" t="s">
        <v>308</v>
      </c>
      <c r="B14" s="76"/>
      <c r="C14" s="76">
        <v>1709</v>
      </c>
      <c r="D14" s="76"/>
      <c r="E14" s="147"/>
      <c r="F14" s="76">
        <v>1777.4</v>
      </c>
      <c r="G14" s="76">
        <v>1848.5</v>
      </c>
    </row>
    <row r="15" spans="1:9" ht="18" customHeight="1" x14ac:dyDescent="0.25">
      <c r="A15" s="148" t="s">
        <v>381</v>
      </c>
      <c r="B15" s="76">
        <v>1813816</v>
      </c>
      <c r="C15" s="76">
        <v>1847867</v>
      </c>
      <c r="D15" s="76">
        <v>34051</v>
      </c>
      <c r="E15" s="95">
        <v>1.0187731280350378</v>
      </c>
      <c r="F15" s="76">
        <v>1847867</v>
      </c>
      <c r="G15" s="76">
        <v>1847867</v>
      </c>
    </row>
    <row r="16" spans="1:9" ht="17.399999999999999" customHeight="1" x14ac:dyDescent="0.25">
      <c r="A16" s="148" t="s">
        <v>306</v>
      </c>
      <c r="B16" s="76">
        <v>1197200</v>
      </c>
      <c r="C16" s="76">
        <v>1259310</v>
      </c>
      <c r="D16" s="76">
        <v>62110</v>
      </c>
      <c r="E16" s="95">
        <v>1.0518793852322086</v>
      </c>
      <c r="F16" s="76">
        <v>1259310</v>
      </c>
      <c r="G16" s="76">
        <v>1259310</v>
      </c>
    </row>
    <row r="17" spans="1:10" ht="17.399999999999999" customHeight="1" x14ac:dyDescent="0.25">
      <c r="A17" s="148" t="s">
        <v>287</v>
      </c>
      <c r="B17" s="76">
        <v>548603</v>
      </c>
      <c r="C17" s="76">
        <v>520213</v>
      </c>
      <c r="D17" s="76">
        <v>-28390</v>
      </c>
      <c r="E17" s="95">
        <v>0.94825037413211377</v>
      </c>
      <c r="F17" s="76">
        <v>520213</v>
      </c>
      <c r="G17" s="76">
        <v>520213</v>
      </c>
    </row>
    <row r="18" spans="1:10" ht="26.4" x14ac:dyDescent="0.25">
      <c r="A18" s="149" t="s">
        <v>365</v>
      </c>
      <c r="B18" s="150">
        <v>1824376.1</v>
      </c>
      <c r="C18" s="150">
        <v>2201385.7000000002</v>
      </c>
      <c r="D18" s="150">
        <v>377009.60000000009</v>
      </c>
      <c r="E18" s="151">
        <v>1.2066512491585479</v>
      </c>
      <c r="F18" s="150">
        <v>2289355.6</v>
      </c>
      <c r="G18" s="150">
        <v>2380870.7999999998</v>
      </c>
      <c r="J18" s="108"/>
    </row>
    <row r="19" spans="1:10" ht="13.8" customHeight="1" x14ac:dyDescent="0.25">
      <c r="A19" s="148" t="s">
        <v>275</v>
      </c>
      <c r="B19" s="150"/>
      <c r="C19" s="150"/>
      <c r="D19" s="150"/>
      <c r="E19" s="151"/>
      <c r="F19" s="150"/>
      <c r="G19" s="150"/>
      <c r="J19" s="108"/>
    </row>
    <row r="20" spans="1:10" ht="18" customHeight="1" x14ac:dyDescent="0.25">
      <c r="A20" s="148" t="s">
        <v>369</v>
      </c>
      <c r="B20" s="76">
        <v>1824039.6</v>
      </c>
      <c r="C20" s="76">
        <v>2199985.7000000002</v>
      </c>
      <c r="D20" s="76">
        <v>375946.10000000009</v>
      </c>
      <c r="E20" s="95">
        <v>1.2061063257617872</v>
      </c>
      <c r="F20" s="76">
        <v>2287955.6</v>
      </c>
      <c r="G20" s="76">
        <v>2379470.7999999998</v>
      </c>
      <c r="J20" s="108"/>
    </row>
    <row r="21" spans="1:10" ht="17.399999999999999" customHeight="1" x14ac:dyDescent="0.25">
      <c r="A21" s="148" t="s">
        <v>367</v>
      </c>
      <c r="B21" s="76">
        <v>926744.5</v>
      </c>
      <c r="C21" s="76">
        <v>1310941.7</v>
      </c>
      <c r="D21" s="76">
        <v>384197.19999999995</v>
      </c>
      <c r="E21" s="95">
        <v>1.4145664743626749</v>
      </c>
      <c r="F21" s="76">
        <v>1363329</v>
      </c>
      <c r="G21" s="76">
        <v>1417857.1</v>
      </c>
      <c r="J21" s="108"/>
    </row>
    <row r="22" spans="1:10" ht="17.399999999999999" customHeight="1" x14ac:dyDescent="0.25">
      <c r="A22" s="148" t="s">
        <v>368</v>
      </c>
      <c r="B22" s="76">
        <v>897295.1</v>
      </c>
      <c r="C22" s="76">
        <v>889044</v>
      </c>
      <c r="D22" s="76">
        <v>-8251.0999999999767</v>
      </c>
      <c r="E22" s="95">
        <v>0.9908044744699932</v>
      </c>
      <c r="F22" s="76">
        <v>924626.6</v>
      </c>
      <c r="G22" s="76">
        <v>961613.7</v>
      </c>
      <c r="J22" s="108"/>
    </row>
    <row r="23" spans="1:10" ht="26.4" x14ac:dyDescent="0.25">
      <c r="A23" s="148" t="s">
        <v>366</v>
      </c>
      <c r="B23" s="76">
        <v>336.5</v>
      </c>
      <c r="C23" s="76">
        <v>1399.9999999999998</v>
      </c>
      <c r="D23" s="76">
        <v>1063.4999999999998</v>
      </c>
      <c r="E23" s="95">
        <v>4.1604754829123323</v>
      </c>
      <c r="F23" s="76">
        <v>1399.9999999999998</v>
      </c>
      <c r="G23" s="76">
        <v>1400</v>
      </c>
      <c r="H23" s="106"/>
    </row>
    <row r="24" spans="1:10" ht="21" customHeight="1" x14ac:dyDescent="0.25">
      <c r="A24" s="148" t="s">
        <v>274</v>
      </c>
      <c r="B24" s="91">
        <v>1.492</v>
      </c>
      <c r="C24" s="91">
        <v>1.5249999999999999</v>
      </c>
      <c r="D24" s="152">
        <v>3.2999999999999918E-2</v>
      </c>
      <c r="E24" s="153">
        <v>1.0221179624664878</v>
      </c>
      <c r="F24" s="91">
        <v>1.5249999999999999</v>
      </c>
      <c r="G24" s="91">
        <v>1.5249999999999999</v>
      </c>
      <c r="H24" s="106"/>
    </row>
    <row r="25" spans="1:10" ht="31.2" customHeight="1" x14ac:dyDescent="0.25">
      <c r="A25" s="149" t="s">
        <v>288</v>
      </c>
      <c r="B25" s="150">
        <v>5537544.2999999998</v>
      </c>
      <c r="C25" s="158">
        <v>6603452.1000000006</v>
      </c>
      <c r="D25" s="158">
        <v>1065907.8000000007</v>
      </c>
      <c r="E25" s="159">
        <v>1.1924874533283645</v>
      </c>
      <c r="F25" s="158">
        <v>6828469.0999999996</v>
      </c>
      <c r="G25" s="158">
        <v>7099057</v>
      </c>
      <c r="H25" s="107"/>
      <c r="I25" s="157"/>
    </row>
    <row r="26" spans="1:10" ht="72.599999999999994" customHeight="1" x14ac:dyDescent="0.25">
      <c r="A26" s="148" t="s">
        <v>348</v>
      </c>
      <c r="B26" s="154">
        <v>45333980</v>
      </c>
      <c r="C26" s="160">
        <v>49777566</v>
      </c>
      <c r="D26" s="71">
        <v>4443586</v>
      </c>
      <c r="E26" s="96">
        <v>1.0980188812012535</v>
      </c>
      <c r="F26" s="160">
        <v>53112663</v>
      </c>
      <c r="G26" s="160">
        <v>56830549</v>
      </c>
    </row>
    <row r="27" spans="1:10" ht="40.950000000000003" customHeight="1" x14ac:dyDescent="0.25">
      <c r="A27" s="155" t="s">
        <v>289</v>
      </c>
      <c r="B27" s="154">
        <v>4533398</v>
      </c>
      <c r="C27" s="160">
        <v>4977756.6000000006</v>
      </c>
      <c r="D27" s="71">
        <v>444358.60000000056</v>
      </c>
      <c r="E27" s="96">
        <v>1.0980188812012537</v>
      </c>
      <c r="F27" s="160">
        <v>5311266.3000000007</v>
      </c>
      <c r="G27" s="160">
        <v>5683054.9000000004</v>
      </c>
    </row>
    <row r="28" spans="1:10" ht="30.75" customHeight="1" x14ac:dyDescent="0.25">
      <c r="A28" s="148" t="s">
        <v>290</v>
      </c>
      <c r="B28" s="154">
        <v>1004146.2999999998</v>
      </c>
      <c r="C28" s="160">
        <v>1625695.5</v>
      </c>
      <c r="D28" s="71">
        <v>621549.20000000019</v>
      </c>
      <c r="E28" s="96">
        <v>1.6189827119813123</v>
      </c>
      <c r="F28" s="160">
        <v>1517202.8</v>
      </c>
      <c r="G28" s="160">
        <v>1416002.1</v>
      </c>
    </row>
    <row r="29" spans="1:10" ht="18" customHeight="1" x14ac:dyDescent="0.25">
      <c r="A29" s="156" t="s">
        <v>291</v>
      </c>
      <c r="B29" s="154"/>
      <c r="C29" s="160"/>
      <c r="D29" s="71">
        <v>0</v>
      </c>
      <c r="E29" s="96"/>
      <c r="F29" s="160">
        <v>303440.5</v>
      </c>
      <c r="G29" s="160">
        <v>283200.40000000002</v>
      </c>
    </row>
    <row r="30" spans="1:10" ht="22.2" customHeight="1" x14ac:dyDescent="0.25">
      <c r="A30" s="203" t="s">
        <v>388</v>
      </c>
      <c r="B30" s="204">
        <v>7361583.9000000004</v>
      </c>
      <c r="C30" s="205">
        <v>8803437.8000000007</v>
      </c>
      <c r="D30" s="158">
        <v>1441853.9000000004</v>
      </c>
      <c r="E30" s="159">
        <v>1.1958619122713523</v>
      </c>
      <c r="F30" s="205">
        <v>9116424.6999999993</v>
      </c>
      <c r="G30" s="205">
        <v>9478527.8000000007</v>
      </c>
    </row>
    <row r="31" spans="1:10" x14ac:dyDescent="0.2">
      <c r="B31" s="108"/>
      <c r="C31" s="108"/>
      <c r="D31" s="108"/>
      <c r="E31" s="108"/>
      <c r="F31" s="106"/>
      <c r="G31" s="106"/>
    </row>
  </sheetData>
  <mergeCells count="9">
    <mergeCell ref="A4:G4"/>
    <mergeCell ref="D8:E8"/>
    <mergeCell ref="B8:B9"/>
    <mergeCell ref="C8:C9"/>
    <mergeCell ref="F8:F9"/>
    <mergeCell ref="G8:G9"/>
    <mergeCell ref="A5:F5"/>
    <mergeCell ref="A7:A8"/>
    <mergeCell ref="C7:G7"/>
  </mergeCells>
  <printOptions horizontalCentered="1"/>
  <pageMargins left="0.19685039370078741" right="0.27559055118110237" top="0.78740157480314965" bottom="0.35433070866141736" header="0.51181102362204722" footer="0.23622047244094491"/>
  <pageSetup paperSize="9" scale="8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8"/>
  <sheetViews>
    <sheetView zoomScaleNormal="100" workbookViewId="0">
      <pane xSplit="1" ySplit="6" topLeftCell="B7" activePane="bottomRight" state="frozen"/>
      <selection activeCell="B239" sqref="B239:B240"/>
      <selection pane="topRight" activeCell="B239" sqref="B239:B240"/>
      <selection pane="bottomLeft" activeCell="B239" sqref="B239:B240"/>
      <selection pane="bottomRight" activeCell="E25" sqref="E25"/>
    </sheetView>
  </sheetViews>
  <sheetFormatPr defaultRowHeight="13.2" x14ac:dyDescent="0.25"/>
  <cols>
    <col min="1" max="1" width="22.6640625" customWidth="1"/>
    <col min="2" max="2" width="15.6640625" customWidth="1"/>
    <col min="3" max="3" width="10.6640625" customWidth="1"/>
    <col min="4" max="4" width="10.44140625" customWidth="1"/>
    <col min="5" max="5" width="13.6640625" customWidth="1"/>
    <col min="6" max="6" width="14.109375" customWidth="1"/>
    <col min="7" max="7" width="17.33203125" customWidth="1"/>
  </cols>
  <sheetData>
    <row r="1" spans="1:7" ht="30.75" customHeight="1" x14ac:dyDescent="0.25">
      <c r="A1" s="246" t="s">
        <v>358</v>
      </c>
      <c r="B1" s="246"/>
      <c r="C1" s="246"/>
      <c r="D1" s="246"/>
      <c r="E1" s="246"/>
      <c r="F1" s="246"/>
      <c r="G1" s="246"/>
    </row>
    <row r="3" spans="1:7" x14ac:dyDescent="0.25">
      <c r="G3" s="103" t="s">
        <v>218</v>
      </c>
    </row>
    <row r="4" spans="1:7" s="13" customFormat="1" ht="19.5" customHeight="1" x14ac:dyDescent="0.2">
      <c r="A4" s="245" t="s">
        <v>213</v>
      </c>
      <c r="B4" s="245" t="s">
        <v>215</v>
      </c>
      <c r="C4" s="245"/>
      <c r="D4" s="245"/>
      <c r="E4" s="245"/>
      <c r="F4" s="245"/>
      <c r="G4" s="245"/>
    </row>
    <row r="5" spans="1:7" s="13" customFormat="1" ht="19.5" customHeight="1" x14ac:dyDescent="0.2">
      <c r="A5" s="245"/>
      <c r="B5" s="242" t="s">
        <v>313</v>
      </c>
      <c r="C5" s="247" t="s">
        <v>275</v>
      </c>
      <c r="D5" s="248"/>
      <c r="E5" s="249" t="s">
        <v>217</v>
      </c>
      <c r="F5" s="242" t="s">
        <v>314</v>
      </c>
      <c r="G5" s="242" t="s">
        <v>216</v>
      </c>
    </row>
    <row r="6" spans="1:7" s="46" customFormat="1" ht="45" customHeight="1" x14ac:dyDescent="0.2">
      <c r="A6" s="245"/>
      <c r="B6" s="243"/>
      <c r="C6" s="119" t="s">
        <v>276</v>
      </c>
      <c r="D6" s="119" t="s">
        <v>277</v>
      </c>
      <c r="E6" s="250"/>
      <c r="F6" s="243"/>
      <c r="G6" s="243"/>
    </row>
    <row r="7" spans="1:7" s="46" customFormat="1" ht="13.5" customHeight="1" x14ac:dyDescent="0.2">
      <c r="A7" s="102">
        <v>1</v>
      </c>
      <c r="B7" s="102" t="s">
        <v>278</v>
      </c>
      <c r="C7" s="102">
        <v>3</v>
      </c>
      <c r="D7" s="102">
        <v>4</v>
      </c>
      <c r="E7" s="102">
        <v>5</v>
      </c>
      <c r="F7" s="102">
        <v>6</v>
      </c>
      <c r="G7" s="102" t="s">
        <v>279</v>
      </c>
    </row>
    <row r="8" spans="1:7" ht="18.75" customHeight="1" x14ac:dyDescent="0.25">
      <c r="A8" s="199" t="s">
        <v>186</v>
      </c>
      <c r="B8" s="59">
        <v>112355.7</v>
      </c>
      <c r="C8" s="59">
        <v>75125.399999999994</v>
      </c>
      <c r="D8" s="59">
        <v>37230.300000000003</v>
      </c>
      <c r="E8" s="195">
        <v>7</v>
      </c>
      <c r="F8" s="196">
        <v>70</v>
      </c>
      <c r="G8" s="59">
        <v>112425.7</v>
      </c>
    </row>
    <row r="9" spans="1:7" x14ac:dyDescent="0.25">
      <c r="A9" s="199" t="s">
        <v>187</v>
      </c>
      <c r="B9" s="59">
        <v>162039.1</v>
      </c>
      <c r="C9" s="59">
        <v>19539.7</v>
      </c>
      <c r="D9" s="59">
        <v>142499.4</v>
      </c>
      <c r="E9" s="195">
        <v>7</v>
      </c>
      <c r="F9" s="196">
        <v>70</v>
      </c>
      <c r="G9" s="59">
        <v>162109.1</v>
      </c>
    </row>
    <row r="10" spans="1:7" x14ac:dyDescent="0.25">
      <c r="A10" s="199" t="s">
        <v>188</v>
      </c>
      <c r="B10" s="59">
        <v>171735.3</v>
      </c>
      <c r="C10" s="59">
        <v>97774.3</v>
      </c>
      <c r="D10" s="59">
        <v>73961</v>
      </c>
      <c r="E10" s="195">
        <v>14</v>
      </c>
      <c r="F10" s="196">
        <v>140</v>
      </c>
      <c r="G10" s="59">
        <v>171875.3</v>
      </c>
    </row>
    <row r="11" spans="1:7" x14ac:dyDescent="0.25">
      <c r="A11" s="199" t="s">
        <v>189</v>
      </c>
      <c r="B11" s="59">
        <v>312545.89999999997</v>
      </c>
      <c r="C11" s="59">
        <v>282114.19999999995</v>
      </c>
      <c r="D11" s="59">
        <v>30431.7</v>
      </c>
      <c r="E11" s="195">
        <v>7</v>
      </c>
      <c r="F11" s="196">
        <v>70</v>
      </c>
      <c r="G11" s="59">
        <v>312615.89999999997</v>
      </c>
    </row>
    <row r="12" spans="1:7" x14ac:dyDescent="0.25">
      <c r="A12" s="199" t="s">
        <v>310</v>
      </c>
      <c r="B12" s="59">
        <v>166802</v>
      </c>
      <c r="C12" s="59">
        <v>113929.4</v>
      </c>
      <c r="D12" s="59">
        <v>52872.600000000006</v>
      </c>
      <c r="E12" s="195">
        <v>7</v>
      </c>
      <c r="F12" s="196">
        <v>70</v>
      </c>
      <c r="G12" s="59">
        <v>166872</v>
      </c>
    </row>
    <row r="13" spans="1:7" x14ac:dyDescent="0.25">
      <c r="A13" s="199" t="s">
        <v>190</v>
      </c>
      <c r="B13" s="59">
        <v>350166.69999999995</v>
      </c>
      <c r="C13" s="59">
        <v>188610.49999999997</v>
      </c>
      <c r="D13" s="59">
        <v>161556.20000000001</v>
      </c>
      <c r="E13" s="195">
        <v>14</v>
      </c>
      <c r="F13" s="196">
        <v>140</v>
      </c>
      <c r="G13" s="59">
        <v>350306.69999999995</v>
      </c>
    </row>
    <row r="14" spans="1:7" x14ac:dyDescent="0.25">
      <c r="A14" s="199" t="s">
        <v>191</v>
      </c>
      <c r="B14" s="59">
        <v>79840.399999999994</v>
      </c>
      <c r="C14" s="59">
        <v>51658.899999999994</v>
      </c>
      <c r="D14" s="59">
        <v>28181.5</v>
      </c>
      <c r="E14" s="195">
        <v>7</v>
      </c>
      <c r="F14" s="196">
        <v>70</v>
      </c>
      <c r="G14" s="59">
        <v>79910.399999999994</v>
      </c>
    </row>
    <row r="15" spans="1:7" x14ac:dyDescent="0.25">
      <c r="A15" s="199" t="s">
        <v>192</v>
      </c>
      <c r="B15" s="59">
        <v>36487.300000000003</v>
      </c>
      <c r="C15" s="59">
        <v>15735.7</v>
      </c>
      <c r="D15" s="59">
        <v>20751.599999999999</v>
      </c>
      <c r="E15" s="195">
        <v>4</v>
      </c>
      <c r="F15" s="196">
        <v>40</v>
      </c>
      <c r="G15" s="59">
        <v>36527.300000000003</v>
      </c>
    </row>
    <row r="16" spans="1:7" x14ac:dyDescent="0.25">
      <c r="A16" s="199" t="s">
        <v>193</v>
      </c>
      <c r="B16" s="59">
        <v>124759.40000000001</v>
      </c>
      <c r="C16" s="59">
        <v>112452.70000000001</v>
      </c>
      <c r="D16" s="59">
        <v>12306.7</v>
      </c>
      <c r="E16" s="195">
        <v>10</v>
      </c>
      <c r="F16" s="196">
        <v>100</v>
      </c>
      <c r="G16" s="59">
        <v>124859.40000000001</v>
      </c>
    </row>
    <row r="17" spans="1:7" x14ac:dyDescent="0.25">
      <c r="A17" s="199" t="s">
        <v>194</v>
      </c>
      <c r="B17" s="59">
        <v>89233.600000000006</v>
      </c>
      <c r="C17" s="59">
        <v>51559.3</v>
      </c>
      <c r="D17" s="59">
        <v>37674.300000000003</v>
      </c>
      <c r="E17" s="195">
        <v>5</v>
      </c>
      <c r="F17" s="196">
        <v>50</v>
      </c>
      <c r="G17" s="59">
        <v>89283.6</v>
      </c>
    </row>
    <row r="18" spans="1:7" x14ac:dyDescent="0.25">
      <c r="A18" s="199" t="s">
        <v>195</v>
      </c>
      <c r="B18" s="59">
        <v>69634.2</v>
      </c>
      <c r="C18" s="59">
        <v>21761.699999999997</v>
      </c>
      <c r="D18" s="59">
        <v>47872.5</v>
      </c>
      <c r="E18" s="195">
        <v>7</v>
      </c>
      <c r="F18" s="196">
        <v>70</v>
      </c>
      <c r="G18" s="59">
        <v>69704.2</v>
      </c>
    </row>
    <row r="19" spans="1:7" x14ac:dyDescent="0.25">
      <c r="A19" s="199" t="s">
        <v>196</v>
      </c>
      <c r="B19" s="59">
        <v>147939.4</v>
      </c>
      <c r="C19" s="59">
        <v>20193.7</v>
      </c>
      <c r="D19" s="59">
        <v>127745.7</v>
      </c>
      <c r="E19" s="195">
        <v>13</v>
      </c>
      <c r="F19" s="196">
        <v>130</v>
      </c>
      <c r="G19" s="59">
        <v>148069.4</v>
      </c>
    </row>
    <row r="20" spans="1:7" x14ac:dyDescent="0.25">
      <c r="A20" s="199" t="s">
        <v>197</v>
      </c>
      <c r="B20" s="59">
        <v>87161.600000000006</v>
      </c>
      <c r="C20" s="59">
        <v>70099</v>
      </c>
      <c r="D20" s="59">
        <v>17062.599999999999</v>
      </c>
      <c r="E20" s="195">
        <v>5</v>
      </c>
      <c r="F20" s="196">
        <v>50</v>
      </c>
      <c r="G20" s="59">
        <v>87211.6</v>
      </c>
    </row>
    <row r="21" spans="1:7" x14ac:dyDescent="0.25">
      <c r="A21" s="199" t="s">
        <v>198</v>
      </c>
      <c r="B21" s="59">
        <v>98789.1</v>
      </c>
      <c r="C21" s="59">
        <v>49222</v>
      </c>
      <c r="D21" s="59">
        <v>49567.1</v>
      </c>
      <c r="E21" s="195">
        <v>9</v>
      </c>
      <c r="F21" s="196">
        <v>90</v>
      </c>
      <c r="G21" s="59">
        <v>98879.1</v>
      </c>
    </row>
    <row r="22" spans="1:7" x14ac:dyDescent="0.25">
      <c r="A22" s="199" t="s">
        <v>199</v>
      </c>
      <c r="B22" s="59">
        <v>135693.6</v>
      </c>
      <c r="C22" s="59">
        <v>86744.3</v>
      </c>
      <c r="D22" s="59">
        <v>48949.299999999996</v>
      </c>
      <c r="E22" s="195">
        <v>7</v>
      </c>
      <c r="F22" s="196">
        <v>70</v>
      </c>
      <c r="G22" s="59">
        <v>135763.6</v>
      </c>
    </row>
    <row r="23" spans="1:7" x14ac:dyDescent="0.25">
      <c r="A23" s="199" t="s">
        <v>200</v>
      </c>
      <c r="B23" s="59">
        <v>80005.2</v>
      </c>
      <c r="C23" s="59">
        <v>17488.3</v>
      </c>
      <c r="D23" s="59">
        <v>62516.9</v>
      </c>
      <c r="E23" s="195">
        <v>9</v>
      </c>
      <c r="F23" s="196">
        <v>90</v>
      </c>
      <c r="G23" s="59">
        <v>80095.199999999997</v>
      </c>
    </row>
    <row r="24" spans="1:7" x14ac:dyDescent="0.25">
      <c r="A24" s="199" t="s">
        <v>309</v>
      </c>
      <c r="B24" s="59">
        <v>154282.29999999999</v>
      </c>
      <c r="C24" s="59">
        <v>143848</v>
      </c>
      <c r="D24" s="59">
        <v>10434.299999999999</v>
      </c>
      <c r="E24" s="195">
        <v>8</v>
      </c>
      <c r="F24" s="196">
        <v>80</v>
      </c>
      <c r="G24" s="59">
        <v>154362.29999999999</v>
      </c>
    </row>
    <row r="25" spans="1:7" s="10" customFormat="1" ht="19.5" customHeight="1" x14ac:dyDescent="0.25">
      <c r="A25" s="200" t="s">
        <v>214</v>
      </c>
      <c r="B25" s="79">
        <v>2379470.7999999998</v>
      </c>
      <c r="C25" s="79">
        <v>1417857.1</v>
      </c>
      <c r="D25" s="79">
        <v>961613.7</v>
      </c>
      <c r="E25" s="197">
        <v>140</v>
      </c>
      <c r="F25" s="198">
        <v>1400</v>
      </c>
      <c r="G25" s="59">
        <v>2380870.7999999998</v>
      </c>
    </row>
    <row r="26" spans="1:7" x14ac:dyDescent="0.25">
      <c r="B26" s="20"/>
      <c r="C26" s="20"/>
      <c r="D26" s="20"/>
      <c r="F26" s="8"/>
      <c r="G26" s="20"/>
    </row>
    <row r="27" spans="1:7" x14ac:dyDescent="0.25">
      <c r="E27" s="30"/>
    </row>
    <row r="28" spans="1:7" ht="15" x14ac:dyDescent="0.25">
      <c r="A28" s="56">
        <v>1400</v>
      </c>
      <c r="B28" s="50" t="s">
        <v>311</v>
      </c>
      <c r="C28" s="50"/>
      <c r="D28" s="50"/>
      <c r="E28" s="51"/>
      <c r="F28" s="51"/>
      <c r="G28" s="51"/>
    </row>
  </sheetData>
  <autoFilter ref="A7:G25"/>
  <mergeCells count="8">
    <mergeCell ref="A1:G1"/>
    <mergeCell ref="A4:A6"/>
    <mergeCell ref="B4:G4"/>
    <mergeCell ref="B5:B6"/>
    <mergeCell ref="C5:D5"/>
    <mergeCell ref="E5:E6"/>
    <mergeCell ref="F5:F6"/>
    <mergeCell ref="G5:G6"/>
  </mergeCells>
  <printOptions horizontalCentered="1"/>
  <pageMargins left="0" right="0" top="1.1811023622047245" bottom="0.51181102362204722" header="0.82677165354330717" footer="0.27559055118110237"/>
  <pageSetup paperSize="9" orientation="landscape" r:id="rId1"/>
  <headerFooter alignWithMargins="0">
    <oddHeader xml:space="preserve">&amp;R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0"/>
  </sheetPr>
  <dimension ref="A1:Q41"/>
  <sheetViews>
    <sheetView zoomScaleNormal="100" workbookViewId="0">
      <pane xSplit="1" ySplit="6" topLeftCell="B7" activePane="bottomRight" state="frozen"/>
      <selection activeCell="B239" sqref="B239:B240"/>
      <selection pane="topRight" activeCell="B239" sqref="B239:B240"/>
      <selection pane="bottomLeft" activeCell="B239" sqref="B239:B240"/>
      <selection pane="bottomRight" activeCell="T15" sqref="T15"/>
    </sheetView>
  </sheetViews>
  <sheetFormatPr defaultRowHeight="13.2" x14ac:dyDescent="0.25"/>
  <cols>
    <col min="1" max="1" width="21" customWidth="1"/>
    <col min="2" max="2" width="12.109375" customWidth="1"/>
    <col min="3" max="3" width="12.44140625" customWidth="1"/>
    <col min="4" max="4" width="12.33203125" customWidth="1"/>
    <col min="5" max="5" width="14.77734375" customWidth="1"/>
    <col min="9" max="10" width="7.6640625" customWidth="1"/>
    <col min="11" max="12" width="8" customWidth="1"/>
    <col min="13" max="13" width="7.5546875" customWidth="1"/>
    <col min="14" max="14" width="7.88671875" customWidth="1"/>
    <col min="15" max="15" width="10.88671875" customWidth="1"/>
  </cols>
  <sheetData>
    <row r="1" spans="1:17" ht="24.75" customHeight="1" x14ac:dyDescent="0.25">
      <c r="A1" s="261" t="s">
        <v>302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17" x14ac:dyDescent="0.2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7" s="16" customFormat="1" x14ac:dyDescent="0.25">
      <c r="A3" s="262" t="s">
        <v>269</v>
      </c>
      <c r="B3" s="278" t="s">
        <v>222</v>
      </c>
      <c r="C3" s="278" t="s">
        <v>220</v>
      </c>
      <c r="D3" s="278" t="s">
        <v>221</v>
      </c>
      <c r="E3" s="279" t="s">
        <v>270</v>
      </c>
      <c r="F3" s="269" t="s">
        <v>233</v>
      </c>
      <c r="G3" s="270"/>
      <c r="H3" s="270"/>
      <c r="I3" s="270"/>
      <c r="J3" s="270"/>
      <c r="K3" s="270"/>
      <c r="L3" s="270"/>
      <c r="M3" s="270"/>
      <c r="N3" s="271"/>
      <c r="O3" s="275" t="s">
        <v>271</v>
      </c>
    </row>
    <row r="4" spans="1:17" s="16" customFormat="1" ht="46.2" customHeight="1" x14ac:dyDescent="0.25">
      <c r="A4" s="263"/>
      <c r="B4" s="278"/>
      <c r="C4" s="278"/>
      <c r="D4" s="278"/>
      <c r="E4" s="280"/>
      <c r="F4" s="265" t="s">
        <v>206</v>
      </c>
      <c r="G4" s="266"/>
      <c r="H4" s="267"/>
      <c r="I4" s="265" t="s">
        <v>231</v>
      </c>
      <c r="J4" s="266"/>
      <c r="K4" s="267"/>
      <c r="L4" s="268" t="s">
        <v>230</v>
      </c>
      <c r="M4" s="268"/>
      <c r="N4" s="268"/>
      <c r="O4" s="276"/>
    </row>
    <row r="5" spans="1:17" s="16" customFormat="1" ht="26.4" x14ac:dyDescent="0.25">
      <c r="A5" s="263"/>
      <c r="B5" s="142" t="s">
        <v>300</v>
      </c>
      <c r="C5" s="142" t="s">
        <v>300</v>
      </c>
      <c r="D5" s="142" t="s">
        <v>300</v>
      </c>
      <c r="E5" s="142">
        <v>2018</v>
      </c>
      <c r="F5" s="142">
        <v>2020</v>
      </c>
      <c r="G5" s="142">
        <v>2021</v>
      </c>
      <c r="H5" s="142">
        <v>2022</v>
      </c>
      <c r="I5" s="142">
        <v>2020</v>
      </c>
      <c r="J5" s="142">
        <v>2021</v>
      </c>
      <c r="K5" s="142">
        <v>2022</v>
      </c>
      <c r="L5" s="142">
        <v>2020</v>
      </c>
      <c r="M5" s="142">
        <v>2021</v>
      </c>
      <c r="N5" s="142">
        <v>2022</v>
      </c>
      <c r="O5" s="277"/>
    </row>
    <row r="6" spans="1:17" s="33" customFormat="1" ht="11.4" x14ac:dyDescent="0.25">
      <c r="A6" s="264"/>
      <c r="B6" s="1" t="s">
        <v>2</v>
      </c>
      <c r="C6" s="1" t="s">
        <v>2</v>
      </c>
      <c r="D6" s="3" t="s">
        <v>2</v>
      </c>
      <c r="E6" s="66" t="s">
        <v>244</v>
      </c>
      <c r="F6" s="272" t="s">
        <v>207</v>
      </c>
      <c r="G6" s="273"/>
      <c r="H6" s="274"/>
      <c r="I6" s="272" t="s">
        <v>208</v>
      </c>
      <c r="J6" s="273"/>
      <c r="K6" s="274"/>
      <c r="L6" s="272" t="s">
        <v>208</v>
      </c>
      <c r="M6" s="273"/>
      <c r="N6" s="274"/>
      <c r="O6" s="1" t="s">
        <v>211</v>
      </c>
    </row>
    <row r="7" spans="1:17" s="22" customFormat="1" x14ac:dyDescent="0.25">
      <c r="A7" s="3">
        <v>1</v>
      </c>
      <c r="B7" s="1">
        <v>2</v>
      </c>
      <c r="C7" s="3">
        <v>3</v>
      </c>
      <c r="D7" s="3">
        <v>4</v>
      </c>
      <c r="E7" s="62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</row>
    <row r="8" spans="1:17" x14ac:dyDescent="0.25">
      <c r="A8" s="4" t="s">
        <v>186</v>
      </c>
      <c r="B8" s="18">
        <v>49256</v>
      </c>
      <c r="C8" s="18">
        <v>2769</v>
      </c>
      <c r="D8" s="18">
        <v>6977</v>
      </c>
      <c r="E8" s="19">
        <v>42099.199999999997</v>
      </c>
      <c r="F8" s="60">
        <v>1999.34</v>
      </c>
      <c r="G8" s="60">
        <v>2079.3200000000002</v>
      </c>
      <c r="H8" s="60">
        <v>2162.4899999999998</v>
      </c>
      <c r="I8" s="60">
        <v>32.590000000000003</v>
      </c>
      <c r="J8" s="60">
        <v>33.9</v>
      </c>
      <c r="K8" s="60">
        <v>35.25</v>
      </c>
      <c r="L8" s="60">
        <v>33</v>
      </c>
      <c r="M8" s="60">
        <v>34.32</v>
      </c>
      <c r="N8" s="60">
        <v>35.69</v>
      </c>
      <c r="O8" s="19">
        <v>7201.7</v>
      </c>
      <c r="Q8" s="8"/>
    </row>
    <row r="9" spans="1:17" x14ac:dyDescent="0.25">
      <c r="A9" s="4" t="s">
        <v>187</v>
      </c>
      <c r="B9" s="18">
        <v>51668</v>
      </c>
      <c r="C9" s="18">
        <v>3184</v>
      </c>
      <c r="D9" s="18">
        <v>7153</v>
      </c>
      <c r="E9" s="19">
        <v>38753</v>
      </c>
      <c r="F9" s="60">
        <v>2532.7800000000002</v>
      </c>
      <c r="G9" s="60">
        <v>2634.09</v>
      </c>
      <c r="H9" s="60">
        <v>2739.45</v>
      </c>
      <c r="I9" s="60">
        <v>34.44</v>
      </c>
      <c r="J9" s="60">
        <v>35.82</v>
      </c>
      <c r="K9" s="60">
        <v>37.26</v>
      </c>
      <c r="L9" s="60">
        <v>35.97</v>
      </c>
      <c r="M9" s="60">
        <v>37.4</v>
      </c>
      <c r="N9" s="60">
        <v>38.9</v>
      </c>
      <c r="O9" s="19">
        <v>2680.5</v>
      </c>
      <c r="Q9" s="8"/>
    </row>
    <row r="10" spans="1:17" x14ac:dyDescent="0.25">
      <c r="A10" s="4" t="s">
        <v>188</v>
      </c>
      <c r="B10" s="18">
        <v>89070</v>
      </c>
      <c r="C10" s="18">
        <v>4851</v>
      </c>
      <c r="D10" s="18">
        <v>11407</v>
      </c>
      <c r="E10" s="19">
        <v>38995.199999999997</v>
      </c>
      <c r="F10" s="60">
        <v>2190.34</v>
      </c>
      <c r="G10" s="60">
        <v>2277.9499999999998</v>
      </c>
      <c r="H10" s="60">
        <v>2369.0700000000002</v>
      </c>
      <c r="I10" s="60">
        <v>57.05</v>
      </c>
      <c r="J10" s="60">
        <v>59.34</v>
      </c>
      <c r="K10" s="60">
        <v>61.71</v>
      </c>
      <c r="L10" s="60">
        <v>37.700000000000003</v>
      </c>
      <c r="M10" s="60">
        <v>39.21</v>
      </c>
      <c r="N10" s="60">
        <v>40.78</v>
      </c>
      <c r="O10" s="19">
        <v>5124.7</v>
      </c>
      <c r="Q10" s="8"/>
    </row>
    <row r="11" spans="1:17" x14ac:dyDescent="0.25">
      <c r="A11" s="4" t="s">
        <v>189</v>
      </c>
      <c r="B11" s="18">
        <v>398896</v>
      </c>
      <c r="C11" s="18">
        <v>29042</v>
      </c>
      <c r="D11" s="18">
        <v>49803</v>
      </c>
      <c r="E11" s="19">
        <v>51272.9</v>
      </c>
      <c r="F11" s="60">
        <v>1914.09</v>
      </c>
      <c r="G11" s="60">
        <v>1990.65</v>
      </c>
      <c r="H11" s="60">
        <v>2070.27</v>
      </c>
      <c r="I11" s="60">
        <v>52.67</v>
      </c>
      <c r="J11" s="60">
        <v>54.77</v>
      </c>
      <c r="K11" s="60">
        <v>56.96</v>
      </c>
      <c r="L11" s="60">
        <v>69.61</v>
      </c>
      <c r="M11" s="60">
        <v>72.400000000000006</v>
      </c>
      <c r="N11" s="60">
        <v>75.290000000000006</v>
      </c>
      <c r="O11" s="19">
        <v>3055.1</v>
      </c>
      <c r="Q11" s="8"/>
    </row>
    <row r="12" spans="1:17" x14ac:dyDescent="0.25">
      <c r="A12" s="4" t="s">
        <v>310</v>
      </c>
      <c r="B12" s="18">
        <v>199571</v>
      </c>
      <c r="C12" s="18">
        <v>11017</v>
      </c>
      <c r="D12" s="18">
        <v>25371</v>
      </c>
      <c r="E12" s="19">
        <v>51105.7</v>
      </c>
      <c r="F12" s="60">
        <v>2587.64</v>
      </c>
      <c r="G12" s="60">
        <v>2691.14</v>
      </c>
      <c r="H12" s="60">
        <v>2798.79</v>
      </c>
      <c r="I12" s="60">
        <v>36.61</v>
      </c>
      <c r="J12" s="60">
        <v>38.07</v>
      </c>
      <c r="K12" s="60">
        <v>39.6</v>
      </c>
      <c r="L12" s="60">
        <v>37.86</v>
      </c>
      <c r="M12" s="60">
        <v>39.369999999999997</v>
      </c>
      <c r="N12" s="60">
        <v>40.950000000000003</v>
      </c>
      <c r="O12" s="19">
        <v>7431.2</v>
      </c>
      <c r="Q12" s="8"/>
    </row>
    <row r="13" spans="1:17" x14ac:dyDescent="0.25">
      <c r="A13" s="4" t="s">
        <v>190</v>
      </c>
      <c r="B13" s="18">
        <v>243156</v>
      </c>
      <c r="C13" s="18">
        <v>13167</v>
      </c>
      <c r="D13" s="18">
        <v>30478</v>
      </c>
      <c r="E13" s="19">
        <v>43018.8</v>
      </c>
      <c r="F13" s="60">
        <v>2522.6999999999998</v>
      </c>
      <c r="G13" s="60">
        <v>2623.61</v>
      </c>
      <c r="H13" s="60">
        <v>2728.56</v>
      </c>
      <c r="I13" s="60">
        <v>32</v>
      </c>
      <c r="J13" s="60">
        <v>33.28</v>
      </c>
      <c r="K13" s="60">
        <v>34.61</v>
      </c>
      <c r="L13" s="60">
        <v>36</v>
      </c>
      <c r="M13" s="60">
        <v>37.44</v>
      </c>
      <c r="N13" s="60">
        <v>38.94</v>
      </c>
      <c r="O13" s="19">
        <v>2905.8</v>
      </c>
      <c r="Q13" s="8"/>
    </row>
    <row r="14" spans="1:17" x14ac:dyDescent="0.25">
      <c r="A14" s="4" t="s">
        <v>191</v>
      </c>
      <c r="B14" s="18">
        <v>76182</v>
      </c>
      <c r="C14" s="18">
        <v>4661</v>
      </c>
      <c r="D14" s="18">
        <v>10934</v>
      </c>
      <c r="E14" s="19">
        <v>60256</v>
      </c>
      <c r="F14" s="60">
        <v>2383.66</v>
      </c>
      <c r="G14" s="60">
        <v>2479</v>
      </c>
      <c r="H14" s="60">
        <v>2578.16</v>
      </c>
      <c r="I14" s="60">
        <v>45.74</v>
      </c>
      <c r="J14" s="60">
        <v>47.57</v>
      </c>
      <c r="K14" s="60">
        <v>49.47</v>
      </c>
      <c r="L14" s="60">
        <v>38.909999999999997</v>
      </c>
      <c r="M14" s="60">
        <v>40.46</v>
      </c>
      <c r="N14" s="60">
        <v>42.08</v>
      </c>
      <c r="O14" s="19">
        <v>2900.5</v>
      </c>
      <c r="Q14" s="8"/>
    </row>
    <row r="15" spans="1:17" x14ac:dyDescent="0.25">
      <c r="A15" s="4" t="s">
        <v>192</v>
      </c>
      <c r="B15" s="18">
        <v>62069</v>
      </c>
      <c r="C15" s="18">
        <v>4265</v>
      </c>
      <c r="D15" s="18">
        <v>9161</v>
      </c>
      <c r="E15" s="19">
        <v>52110.400000000001</v>
      </c>
      <c r="F15" s="60">
        <v>980.21</v>
      </c>
      <c r="G15" s="60">
        <v>1019.42</v>
      </c>
      <c r="H15" s="60">
        <v>1060.19</v>
      </c>
      <c r="I15" s="60">
        <v>23.6</v>
      </c>
      <c r="J15" s="60">
        <v>24.54</v>
      </c>
      <c r="K15" s="60">
        <v>25.52</v>
      </c>
      <c r="L15" s="60">
        <v>21.85</v>
      </c>
      <c r="M15" s="60">
        <v>22.73</v>
      </c>
      <c r="N15" s="60">
        <v>23.63</v>
      </c>
      <c r="O15" s="19">
        <v>3045.3</v>
      </c>
      <c r="Q15" s="8"/>
    </row>
    <row r="16" spans="1:17" x14ac:dyDescent="0.25">
      <c r="A16" s="4" t="s">
        <v>193</v>
      </c>
      <c r="B16" s="18">
        <v>105936</v>
      </c>
      <c r="C16" s="18">
        <v>5777</v>
      </c>
      <c r="D16" s="18">
        <v>13366</v>
      </c>
      <c r="E16" s="19">
        <v>49442.2</v>
      </c>
      <c r="F16" s="60">
        <v>2734.2</v>
      </c>
      <c r="G16" s="60">
        <v>2843.57</v>
      </c>
      <c r="H16" s="60">
        <v>2957.31</v>
      </c>
      <c r="I16" s="60">
        <v>28.09</v>
      </c>
      <c r="J16" s="60">
        <v>29.21</v>
      </c>
      <c r="K16" s="60">
        <v>30.38</v>
      </c>
      <c r="L16" s="60">
        <v>40.51</v>
      </c>
      <c r="M16" s="60">
        <v>42.13</v>
      </c>
      <c r="N16" s="60">
        <v>43.82</v>
      </c>
      <c r="O16" s="19">
        <v>2590.5</v>
      </c>
      <c r="Q16" s="8"/>
    </row>
    <row r="17" spans="1:17" x14ac:dyDescent="0.25">
      <c r="A17" s="4" t="s">
        <v>194</v>
      </c>
      <c r="B17" s="18">
        <v>28530</v>
      </c>
      <c r="C17" s="18">
        <v>1660</v>
      </c>
      <c r="D17" s="18">
        <v>3851</v>
      </c>
      <c r="E17" s="19">
        <v>34585.300000000003</v>
      </c>
      <c r="F17" s="60">
        <v>2247.1</v>
      </c>
      <c r="G17" s="60">
        <v>2336.98</v>
      </c>
      <c r="H17" s="60">
        <v>2430.46</v>
      </c>
      <c r="I17" s="60">
        <v>43.16</v>
      </c>
      <c r="J17" s="60">
        <v>44.89</v>
      </c>
      <c r="K17" s="60">
        <v>46.68</v>
      </c>
      <c r="L17" s="60">
        <v>47.61</v>
      </c>
      <c r="M17" s="60">
        <v>49.51</v>
      </c>
      <c r="N17" s="60">
        <v>51.49</v>
      </c>
      <c r="O17" s="19">
        <v>4910.8999999999996</v>
      </c>
      <c r="Q17" s="8"/>
    </row>
    <row r="18" spans="1:17" x14ac:dyDescent="0.25">
      <c r="A18" s="4" t="s">
        <v>195</v>
      </c>
      <c r="B18" s="18">
        <v>73475</v>
      </c>
      <c r="C18" s="18">
        <v>3871</v>
      </c>
      <c r="D18" s="18">
        <v>8744</v>
      </c>
      <c r="E18" s="19">
        <v>68195.600000000006</v>
      </c>
      <c r="F18" s="60">
        <v>2815.47</v>
      </c>
      <c r="G18" s="60">
        <v>2928.09</v>
      </c>
      <c r="H18" s="60">
        <v>3045.21</v>
      </c>
      <c r="I18" s="60">
        <v>55.15</v>
      </c>
      <c r="J18" s="60">
        <v>57.36</v>
      </c>
      <c r="K18" s="60">
        <v>59.65</v>
      </c>
      <c r="L18" s="60">
        <v>45.71</v>
      </c>
      <c r="M18" s="60">
        <v>47.54</v>
      </c>
      <c r="N18" s="60">
        <v>49.44</v>
      </c>
      <c r="O18" s="19">
        <v>1919</v>
      </c>
      <c r="Q18" s="8"/>
    </row>
    <row r="19" spans="1:17" x14ac:dyDescent="0.25">
      <c r="A19" s="4" t="s">
        <v>196</v>
      </c>
      <c r="B19" s="18">
        <v>72035</v>
      </c>
      <c r="C19" s="18">
        <v>3916</v>
      </c>
      <c r="D19" s="18">
        <v>9250</v>
      </c>
      <c r="E19" s="19">
        <v>37428.699999999997</v>
      </c>
      <c r="F19" s="60">
        <v>2884.33</v>
      </c>
      <c r="G19" s="60">
        <v>2999.71</v>
      </c>
      <c r="H19" s="60">
        <v>3119.7</v>
      </c>
      <c r="I19" s="60">
        <v>28.2</v>
      </c>
      <c r="J19" s="60">
        <v>29.33</v>
      </c>
      <c r="K19" s="60">
        <v>30.51</v>
      </c>
      <c r="L19" s="60">
        <v>42.34</v>
      </c>
      <c r="M19" s="60">
        <v>44.04</v>
      </c>
      <c r="N19" s="60">
        <v>45.8</v>
      </c>
      <c r="O19" s="19">
        <v>6006</v>
      </c>
      <c r="Q19" s="8"/>
    </row>
    <row r="20" spans="1:17" x14ac:dyDescent="0.25">
      <c r="A20" s="4" t="s">
        <v>197</v>
      </c>
      <c r="B20" s="18">
        <v>28263</v>
      </c>
      <c r="C20" s="18">
        <v>1619</v>
      </c>
      <c r="D20" s="18">
        <v>3908</v>
      </c>
      <c r="E20" s="19">
        <v>36495.4</v>
      </c>
      <c r="F20" s="60">
        <v>2160.5500000000002</v>
      </c>
      <c r="G20" s="60">
        <v>2246.98</v>
      </c>
      <c r="H20" s="60">
        <v>2336.86</v>
      </c>
      <c r="I20" s="60">
        <v>49.57</v>
      </c>
      <c r="J20" s="60">
        <v>51.55</v>
      </c>
      <c r="K20" s="60">
        <v>53.61</v>
      </c>
      <c r="L20" s="60">
        <v>66.19</v>
      </c>
      <c r="M20" s="60">
        <v>68.84</v>
      </c>
      <c r="N20" s="60">
        <v>71.59</v>
      </c>
      <c r="O20" s="19">
        <v>7805.4</v>
      </c>
      <c r="Q20" s="8"/>
    </row>
    <row r="21" spans="1:17" x14ac:dyDescent="0.25">
      <c r="A21" s="4" t="s">
        <v>198</v>
      </c>
      <c r="B21" s="18">
        <v>61028</v>
      </c>
      <c r="C21" s="18">
        <v>3412</v>
      </c>
      <c r="D21" s="18">
        <v>8107</v>
      </c>
      <c r="E21" s="19">
        <v>36594.800000000003</v>
      </c>
      <c r="F21" s="60">
        <v>4223.29</v>
      </c>
      <c r="G21" s="60">
        <v>4392.22</v>
      </c>
      <c r="H21" s="60">
        <v>4567.91</v>
      </c>
      <c r="I21" s="60">
        <v>49.44</v>
      </c>
      <c r="J21" s="60">
        <v>51.42</v>
      </c>
      <c r="K21" s="60">
        <v>53.47</v>
      </c>
      <c r="L21" s="60">
        <v>50.53</v>
      </c>
      <c r="M21" s="60">
        <v>52.55</v>
      </c>
      <c r="N21" s="60">
        <v>54.65</v>
      </c>
      <c r="O21" s="19">
        <v>3597</v>
      </c>
      <c r="Q21" s="8"/>
    </row>
    <row r="22" spans="1:17" x14ac:dyDescent="0.25">
      <c r="A22" s="4" t="s">
        <v>199</v>
      </c>
      <c r="B22" s="18">
        <v>42494</v>
      </c>
      <c r="C22" s="18">
        <v>2231</v>
      </c>
      <c r="D22" s="18">
        <v>5824</v>
      </c>
      <c r="E22" s="19">
        <v>35264.1</v>
      </c>
      <c r="F22" s="60">
        <v>3010.72</v>
      </c>
      <c r="G22" s="60">
        <v>3131.15</v>
      </c>
      <c r="H22" s="60">
        <v>3256.4</v>
      </c>
      <c r="I22" s="60">
        <v>42.97</v>
      </c>
      <c r="J22" s="60">
        <v>44.69</v>
      </c>
      <c r="K22" s="60">
        <v>46.48</v>
      </c>
      <c r="L22" s="60">
        <v>44.55</v>
      </c>
      <c r="M22" s="60">
        <v>46.33</v>
      </c>
      <c r="N22" s="60">
        <v>48.18</v>
      </c>
      <c r="O22" s="19">
        <v>2191.1</v>
      </c>
      <c r="Q22" s="8"/>
    </row>
    <row r="23" spans="1:17" x14ac:dyDescent="0.25">
      <c r="A23" s="4" t="s">
        <v>200</v>
      </c>
      <c r="B23" s="18">
        <v>69567</v>
      </c>
      <c r="C23" s="18">
        <v>4235</v>
      </c>
      <c r="D23" s="18">
        <v>10032</v>
      </c>
      <c r="E23" s="19">
        <v>45387.6</v>
      </c>
      <c r="F23" s="60">
        <v>3109.05</v>
      </c>
      <c r="G23" s="60">
        <v>3233.41</v>
      </c>
      <c r="H23" s="60">
        <v>3362.75</v>
      </c>
      <c r="I23" s="60">
        <v>31.73</v>
      </c>
      <c r="J23" s="60">
        <v>33</v>
      </c>
      <c r="K23" s="60">
        <v>34.32</v>
      </c>
      <c r="L23" s="60">
        <v>35.299999999999997</v>
      </c>
      <c r="M23" s="60">
        <v>36.71</v>
      </c>
      <c r="N23" s="60">
        <v>38.18</v>
      </c>
      <c r="O23" s="19">
        <v>7017.7</v>
      </c>
      <c r="Q23" s="8"/>
    </row>
    <row r="24" spans="1:17" x14ac:dyDescent="0.25">
      <c r="A24" s="4" t="s">
        <v>309</v>
      </c>
      <c r="B24" s="18">
        <v>128327</v>
      </c>
      <c r="C24" s="18">
        <v>6632</v>
      </c>
      <c r="D24" s="18">
        <v>15596</v>
      </c>
      <c r="E24" s="19">
        <v>44498.6</v>
      </c>
      <c r="F24" s="60">
        <v>2055.81</v>
      </c>
      <c r="G24" s="60">
        <v>2138.04</v>
      </c>
      <c r="H24" s="60">
        <v>2223.56</v>
      </c>
      <c r="I24" s="60">
        <v>35.08</v>
      </c>
      <c r="J24" s="60">
        <v>36.479999999999997</v>
      </c>
      <c r="K24" s="60">
        <v>37.94</v>
      </c>
      <c r="L24" s="60">
        <v>40.130000000000003</v>
      </c>
      <c r="M24" s="60">
        <v>41.74</v>
      </c>
      <c r="N24" s="60">
        <v>43.41</v>
      </c>
      <c r="O24" s="19">
        <v>3601.9</v>
      </c>
      <c r="Q24" s="8"/>
    </row>
    <row r="25" spans="1:17" x14ac:dyDescent="0.25">
      <c r="A25" s="4" t="s">
        <v>201</v>
      </c>
      <c r="B25" s="18">
        <v>68344</v>
      </c>
      <c r="C25" s="18">
        <v>4316</v>
      </c>
      <c r="D25" s="18">
        <v>8304</v>
      </c>
      <c r="E25" s="19">
        <v>68488.100000000006</v>
      </c>
      <c r="F25" s="60">
        <v>658.3</v>
      </c>
      <c r="G25" s="60">
        <v>684.63</v>
      </c>
      <c r="H25" s="60">
        <v>712.02</v>
      </c>
      <c r="I25" s="60">
        <v>44.18</v>
      </c>
      <c r="J25" s="60">
        <v>45.95</v>
      </c>
      <c r="K25" s="60">
        <v>47.79</v>
      </c>
      <c r="L25" s="60">
        <v>27.31</v>
      </c>
      <c r="M25" s="60">
        <v>28.4</v>
      </c>
      <c r="N25" s="60">
        <v>29.54</v>
      </c>
      <c r="O25" s="19">
        <v>88.4</v>
      </c>
      <c r="Q25" s="8"/>
    </row>
    <row r="26" spans="1:17" s="10" customFormat="1" x14ac:dyDescent="0.25">
      <c r="A26" s="53" t="s">
        <v>185</v>
      </c>
      <c r="B26" s="11">
        <v>1847867</v>
      </c>
      <c r="C26" s="11">
        <v>110625</v>
      </c>
      <c r="D26" s="11">
        <v>238266</v>
      </c>
      <c r="E26" s="98">
        <v>49474.7</v>
      </c>
      <c r="F26" s="100">
        <v>2279.71</v>
      </c>
      <c r="G26" s="100">
        <v>2370.89</v>
      </c>
      <c r="H26" s="100">
        <v>2465.73</v>
      </c>
      <c r="I26" s="100">
        <v>41.15</v>
      </c>
      <c r="J26" s="100">
        <v>42.8</v>
      </c>
      <c r="K26" s="100">
        <v>44.51</v>
      </c>
      <c r="L26" s="100">
        <v>39.69</v>
      </c>
      <c r="M26" s="100">
        <v>41.27</v>
      </c>
      <c r="N26" s="100">
        <v>42.92</v>
      </c>
      <c r="O26" s="12">
        <v>74072.7</v>
      </c>
      <c r="Q26" s="8"/>
    </row>
    <row r="27" spans="1:17" x14ac:dyDescent="0.25">
      <c r="B27" s="30"/>
      <c r="C27" s="30"/>
      <c r="D27" s="30"/>
      <c r="E27" s="30"/>
      <c r="O27" s="23"/>
    </row>
    <row r="41" spans="5:5" x14ac:dyDescent="0.25">
      <c r="E41">
        <v>7</v>
      </c>
    </row>
  </sheetData>
  <mergeCells count="14">
    <mergeCell ref="A1:O1"/>
    <mergeCell ref="A3:A6"/>
    <mergeCell ref="F4:H4"/>
    <mergeCell ref="I4:K4"/>
    <mergeCell ref="L4:N4"/>
    <mergeCell ref="F3:N3"/>
    <mergeCell ref="F6:H6"/>
    <mergeCell ref="O3:O5"/>
    <mergeCell ref="I6:K6"/>
    <mergeCell ref="L6:N6"/>
    <mergeCell ref="B3:B4"/>
    <mergeCell ref="C3:C4"/>
    <mergeCell ref="D3:D4"/>
    <mergeCell ref="E3:E4"/>
  </mergeCells>
  <phoneticPr fontId="0" type="noConversion"/>
  <printOptions horizontalCentered="1"/>
  <pageMargins left="0" right="0" top="1.2204724409448819" bottom="0.51181102362204722" header="0.82677165354330717" footer="0.27559055118110237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theme="0"/>
  </sheetPr>
  <dimension ref="A1:P29"/>
  <sheetViews>
    <sheetView workbookViewId="0">
      <pane xSplit="1" ySplit="8" topLeftCell="B9" activePane="bottomRight" state="frozen"/>
      <selection activeCell="B239" sqref="B239:B240"/>
      <selection pane="topRight" activeCell="B239" sqref="B239:B240"/>
      <selection pane="bottomLeft" activeCell="B239" sqref="B239:B240"/>
      <selection pane="bottomRight" activeCell="C22" sqref="C22"/>
    </sheetView>
  </sheetViews>
  <sheetFormatPr defaultRowHeight="13.2" x14ac:dyDescent="0.25"/>
  <cols>
    <col min="1" max="1" width="20.5546875" customWidth="1"/>
    <col min="2" max="2" width="10.5546875" customWidth="1"/>
    <col min="3" max="3" width="11.6640625" customWidth="1"/>
    <col min="4" max="4" width="10.44140625" customWidth="1"/>
    <col min="5" max="6" width="9.88671875" customWidth="1"/>
    <col min="7" max="7" width="9.6640625" customWidth="1"/>
    <col min="8" max="8" width="10" customWidth="1"/>
    <col min="9" max="9" width="10.44140625" customWidth="1"/>
    <col min="10" max="10" width="8.6640625" customWidth="1"/>
    <col min="11" max="11" width="9.33203125" customWidth="1"/>
    <col min="12" max="12" width="12.33203125" customWidth="1"/>
    <col min="13" max="13" width="17.88671875" customWidth="1"/>
    <col min="15" max="15" width="9.5546875" bestFit="1" customWidth="1"/>
  </cols>
  <sheetData>
    <row r="1" spans="1:16" x14ac:dyDescent="0.25">
      <c r="A1" s="281" t="s">
        <v>281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3" spans="1:16" ht="18.75" customHeight="1" x14ac:dyDescent="0.25">
      <c r="A3" s="251" t="s">
        <v>4</v>
      </c>
      <c r="B3" s="291" t="s">
        <v>247</v>
      </c>
      <c r="C3" s="292"/>
      <c r="D3" s="292"/>
      <c r="E3" s="292"/>
      <c r="F3" s="293"/>
      <c r="G3" s="272" t="s">
        <v>249</v>
      </c>
      <c r="H3" s="273"/>
      <c r="I3" s="273"/>
      <c r="J3" s="273"/>
      <c r="K3" s="274"/>
      <c r="L3" s="286" t="s">
        <v>5</v>
      </c>
    </row>
    <row r="4" spans="1:16" ht="19.95" customHeight="1" x14ac:dyDescent="0.25">
      <c r="A4" s="290"/>
      <c r="B4" s="245" t="s">
        <v>255</v>
      </c>
      <c r="C4" s="251" t="s">
        <v>250</v>
      </c>
      <c r="D4" s="251" t="s">
        <v>259</v>
      </c>
      <c r="E4" s="284" t="s">
        <v>260</v>
      </c>
      <c r="F4" s="251" t="s">
        <v>261</v>
      </c>
      <c r="G4" s="251" t="s">
        <v>219</v>
      </c>
      <c r="H4" s="242" t="s">
        <v>223</v>
      </c>
      <c r="I4" s="282" t="s">
        <v>246</v>
      </c>
      <c r="J4" s="284" t="s">
        <v>245</v>
      </c>
      <c r="K4" s="242" t="s">
        <v>183</v>
      </c>
      <c r="L4" s="287"/>
    </row>
    <row r="5" spans="1:16" ht="16.5" customHeight="1" x14ac:dyDescent="0.25">
      <c r="A5" s="290"/>
      <c r="B5" s="245"/>
      <c r="C5" s="290"/>
      <c r="D5" s="290"/>
      <c r="E5" s="289"/>
      <c r="F5" s="290"/>
      <c r="G5" s="252"/>
      <c r="H5" s="243"/>
      <c r="I5" s="283"/>
      <c r="J5" s="285"/>
      <c r="K5" s="243"/>
      <c r="L5" s="287"/>
    </row>
    <row r="6" spans="1:16" ht="19.2" customHeight="1" x14ac:dyDescent="0.25">
      <c r="A6" s="290"/>
      <c r="B6" s="245"/>
      <c r="C6" s="290"/>
      <c r="D6" s="290"/>
      <c r="E6" s="289"/>
      <c r="F6" s="290"/>
      <c r="G6" s="55">
        <v>0.2</v>
      </c>
      <c r="H6" s="54">
        <v>0.3</v>
      </c>
      <c r="I6" s="54">
        <v>0.1</v>
      </c>
      <c r="J6" s="54">
        <v>0.1</v>
      </c>
      <c r="K6" s="54">
        <f>100%-G6-H6-I6-J6</f>
        <v>0.30000000000000004</v>
      </c>
      <c r="L6" s="288"/>
      <c r="M6" s="2"/>
      <c r="N6" s="2"/>
    </row>
    <row r="7" spans="1:16" ht="11.4" customHeight="1" x14ac:dyDescent="0.25">
      <c r="A7" s="252"/>
      <c r="B7" s="245"/>
      <c r="C7" s="252"/>
      <c r="D7" s="252"/>
      <c r="E7" s="285"/>
      <c r="F7" s="252"/>
      <c r="G7" s="55" t="s">
        <v>258</v>
      </c>
      <c r="H7" s="54" t="s">
        <v>258</v>
      </c>
      <c r="I7" s="54" t="s">
        <v>263</v>
      </c>
      <c r="J7" s="54" t="s">
        <v>262</v>
      </c>
      <c r="K7" s="54" t="s">
        <v>258</v>
      </c>
      <c r="L7" s="72"/>
      <c r="M7" s="73"/>
      <c r="N7" s="73"/>
    </row>
    <row r="8" spans="1:16" s="7" customFormat="1" ht="36.75" customHeight="1" x14ac:dyDescent="0.2">
      <c r="A8" s="5">
        <v>1</v>
      </c>
      <c r="B8" s="5">
        <v>2</v>
      </c>
      <c r="C8" s="5">
        <v>3</v>
      </c>
      <c r="D8" s="5" t="s">
        <v>265</v>
      </c>
      <c r="E8" s="5">
        <v>5</v>
      </c>
      <c r="F8" s="5">
        <v>6</v>
      </c>
      <c r="G8" s="5">
        <v>7</v>
      </c>
      <c r="H8" s="6">
        <v>8</v>
      </c>
      <c r="I8" s="6">
        <v>9</v>
      </c>
      <c r="J8" s="6">
        <v>10</v>
      </c>
      <c r="K8" s="6">
        <v>11</v>
      </c>
      <c r="L8" s="6">
        <v>11</v>
      </c>
    </row>
    <row r="9" spans="1:16" ht="21" customHeight="1" x14ac:dyDescent="0.25">
      <c r="A9" s="4" t="s">
        <v>186</v>
      </c>
      <c r="B9" s="77">
        <v>0.97018476110011787</v>
      </c>
      <c r="C9" s="77">
        <v>0.86957333800857761</v>
      </c>
      <c r="D9" s="77">
        <v>0.97204971435091669</v>
      </c>
      <c r="E9" s="77">
        <v>3.6474422123441306</v>
      </c>
      <c r="F9" s="77">
        <v>1.5420992140833378</v>
      </c>
      <c r="G9" s="77">
        <v>0.91349501179570347</v>
      </c>
      <c r="H9" s="78">
        <v>1.0681742769819187</v>
      </c>
      <c r="I9" s="78">
        <v>3.5589187334385479</v>
      </c>
      <c r="J9" s="78">
        <v>1.5005187027161049</v>
      </c>
      <c r="K9" s="78">
        <v>0.97219312401253244</v>
      </c>
      <c r="L9" s="78">
        <v>1.3007529662729413</v>
      </c>
      <c r="M9" s="42"/>
      <c r="N9" s="40"/>
      <c r="O9" s="20"/>
      <c r="P9" s="9"/>
    </row>
    <row r="10" spans="1:16" ht="12.75" customHeight="1" x14ac:dyDescent="0.25">
      <c r="A10" s="4" t="s">
        <v>187</v>
      </c>
      <c r="B10" s="77">
        <v>0.95665784734419823</v>
      </c>
      <c r="C10" s="77">
        <v>1.0829746206696347</v>
      </c>
      <c r="D10" s="77">
        <v>0.98662638573906258</v>
      </c>
      <c r="E10" s="77">
        <v>1.2942157929907592</v>
      </c>
      <c r="F10" s="77">
        <v>1.4934512442689651</v>
      </c>
      <c r="G10" s="77">
        <v>1.0163844733854464</v>
      </c>
      <c r="H10" s="78">
        <v>1.0596522288236334</v>
      </c>
      <c r="I10" s="78">
        <v>1.2817419399906869</v>
      </c>
      <c r="J10" s="78">
        <v>1.4749741020539113</v>
      </c>
      <c r="K10" s="78">
        <v>0.9867719459445039</v>
      </c>
      <c r="L10" s="78">
        <v>1.0928757513119902</v>
      </c>
      <c r="M10" s="42"/>
      <c r="N10" s="40"/>
      <c r="O10" s="20"/>
      <c r="P10" s="9"/>
    </row>
    <row r="11" spans="1:16" ht="12.75" customHeight="1" x14ac:dyDescent="0.25">
      <c r="A11" s="4" t="s">
        <v>188</v>
      </c>
      <c r="B11" s="77">
        <v>0.95763693362466074</v>
      </c>
      <c r="C11" s="77">
        <v>0.98131179027636639</v>
      </c>
      <c r="D11" s="77">
        <v>0.97694964583996702</v>
      </c>
      <c r="E11" s="77">
        <v>1.4353226194093964</v>
      </c>
      <c r="F11" s="77">
        <v>1.0762842583236656</v>
      </c>
      <c r="G11" s="77">
        <v>0.88945891043956615</v>
      </c>
      <c r="H11" s="78">
        <v>0.97063562043642193</v>
      </c>
      <c r="I11" s="78">
        <v>1.4075469272598209</v>
      </c>
      <c r="J11" s="78">
        <v>1.052542856900778</v>
      </c>
      <c r="K11" s="78">
        <v>0.97709377840444112</v>
      </c>
      <c r="L11" s="78">
        <v>1.0082195801562319</v>
      </c>
      <c r="M11" s="42"/>
      <c r="N11" s="40"/>
      <c r="O11" s="20"/>
      <c r="P11" s="9"/>
    </row>
    <row r="12" spans="1:16" ht="12.75" customHeight="1" x14ac:dyDescent="0.25">
      <c r="A12" s="4" t="s">
        <v>189</v>
      </c>
      <c r="B12" s="77">
        <v>1.0072691698989584</v>
      </c>
      <c r="C12" s="77">
        <v>0.92563208676322473</v>
      </c>
      <c r="D12" s="77">
        <v>0.99619779362580174</v>
      </c>
      <c r="E12" s="77">
        <v>0.19106374380313765</v>
      </c>
      <c r="F12" s="77">
        <v>0.62867925195762531</v>
      </c>
      <c r="G12" s="77">
        <v>1.2124568829766158</v>
      </c>
      <c r="H12" s="78">
        <v>0.9649069942620464</v>
      </c>
      <c r="I12" s="78">
        <v>0.19105791457666615</v>
      </c>
      <c r="J12" s="78">
        <v>0.62692461709745084</v>
      </c>
      <c r="K12" s="78">
        <v>0.99634476593223542</v>
      </c>
      <c r="L12" s="78">
        <v>0.91266515782101942</v>
      </c>
      <c r="M12" s="42"/>
      <c r="N12" s="40"/>
      <c r="O12" s="20"/>
      <c r="P12" s="9"/>
    </row>
    <row r="13" spans="1:16" ht="12.75" customHeight="1" x14ac:dyDescent="0.25">
      <c r="A13" s="4" t="s">
        <v>310</v>
      </c>
      <c r="B13" s="77">
        <v>1.0065932688828836</v>
      </c>
      <c r="C13" s="77">
        <v>1.110121377640185</v>
      </c>
      <c r="D13" s="77">
        <v>1.0143087722054602</v>
      </c>
      <c r="E13" s="77">
        <v>0.92891088258087617</v>
      </c>
      <c r="F13" s="77">
        <v>0.75719988820464335</v>
      </c>
      <c r="G13" s="77">
        <v>0.93603046831979153</v>
      </c>
      <c r="H13" s="78">
        <v>1.0003555577672956</v>
      </c>
      <c r="I13" s="78">
        <v>0.94576972250231273</v>
      </c>
      <c r="J13" s="78">
        <v>0.7688141054647083</v>
      </c>
      <c r="K13" s="78">
        <v>1.0144584164835753</v>
      </c>
      <c r="L13" s="78">
        <v>0.96310866873592171</v>
      </c>
      <c r="M13" s="42"/>
      <c r="N13" s="40"/>
      <c r="O13" s="20"/>
      <c r="P13" s="9"/>
    </row>
    <row r="14" spans="1:16" ht="12.75" customHeight="1" x14ac:dyDescent="0.25">
      <c r="A14" s="4" t="s">
        <v>190</v>
      </c>
      <c r="B14" s="77">
        <v>0.97390221668852972</v>
      </c>
      <c r="C14" s="77">
        <v>1.076171746434192</v>
      </c>
      <c r="D14" s="77">
        <v>0.99456828298768407</v>
      </c>
      <c r="E14" s="77">
        <v>0.29812147644342407</v>
      </c>
      <c r="F14" s="77">
        <v>0.71109756242448841</v>
      </c>
      <c r="G14" s="77">
        <v>0.90030640225840486</v>
      </c>
      <c r="H14" s="78">
        <v>0.96711949014499166</v>
      </c>
      <c r="I14" s="78">
        <v>0.29762474958621582</v>
      </c>
      <c r="J14" s="78">
        <v>0.70795298197305545</v>
      </c>
      <c r="K14" s="78">
        <v>0.99471501488710379</v>
      </c>
      <c r="L14" s="78">
        <v>0.86916940511723684</v>
      </c>
      <c r="M14" s="42"/>
      <c r="N14" s="40"/>
      <c r="O14" s="20"/>
      <c r="P14" s="9"/>
    </row>
    <row r="15" spans="1:16" ht="12.75" customHeight="1" x14ac:dyDescent="0.25">
      <c r="A15" s="4" t="s">
        <v>191</v>
      </c>
      <c r="B15" s="77">
        <v>1.0435830838792353</v>
      </c>
      <c r="C15" s="77">
        <v>1.0443276517650451</v>
      </c>
      <c r="D15" s="77">
        <v>1.0262243071161223</v>
      </c>
      <c r="E15" s="77">
        <v>0.94980190057488156</v>
      </c>
      <c r="F15" s="77">
        <v>1.1737764680487373</v>
      </c>
      <c r="G15" s="77">
        <v>1.0495978154903076</v>
      </c>
      <c r="H15" s="78">
        <v>1.1426495494356579</v>
      </c>
      <c r="I15" s="78">
        <v>0.97840013881823518</v>
      </c>
      <c r="J15" s="78">
        <v>1.2057806654606444</v>
      </c>
      <c r="K15" s="78">
        <v>1.0263757093319275</v>
      </c>
      <c r="L15" s="78">
        <v>1.0790452211562251</v>
      </c>
      <c r="M15" s="42"/>
      <c r="N15" s="40"/>
      <c r="O15" s="20"/>
      <c r="P15" s="9"/>
    </row>
    <row r="16" spans="1:16" ht="12.75" customHeight="1" x14ac:dyDescent="0.25">
      <c r="A16" s="4" t="s">
        <v>192</v>
      </c>
      <c r="B16" s="77">
        <v>1.0106547386846207</v>
      </c>
      <c r="C16" s="77">
        <v>0.44558652564467638</v>
      </c>
      <c r="D16" s="77">
        <v>0.94988602190677807</v>
      </c>
      <c r="E16" s="77">
        <v>1.223961813609721</v>
      </c>
      <c r="F16" s="77">
        <v>1.3269770560004011</v>
      </c>
      <c r="G16" s="77">
        <v>1.0911128536308934</v>
      </c>
      <c r="H16" s="78">
        <v>1.0876362842769887</v>
      </c>
      <c r="I16" s="78">
        <v>1.1670260209875258</v>
      </c>
      <c r="J16" s="78">
        <v>1.2617564419939398</v>
      </c>
      <c r="K16" s="78">
        <v>0.95002616168663101</v>
      </c>
      <c r="L16" s="78">
        <v>1.0723995508134112</v>
      </c>
      <c r="M16" s="42"/>
      <c r="N16" s="40"/>
      <c r="O16" s="20"/>
      <c r="P16" s="9"/>
    </row>
    <row r="17" spans="1:16" ht="12.75" customHeight="1" x14ac:dyDescent="0.25">
      <c r="A17" s="4" t="s">
        <v>193</v>
      </c>
      <c r="B17" s="77">
        <v>0.99986861971876539</v>
      </c>
      <c r="C17" s="77">
        <v>1.1610169429870474</v>
      </c>
      <c r="D17" s="77">
        <v>1.0160360041580874</v>
      </c>
      <c r="E17" s="77">
        <v>0.61003192058210198</v>
      </c>
      <c r="F17" s="77">
        <v>0.98453442539730496</v>
      </c>
      <c r="G17" s="77">
        <v>0.92623626914802071</v>
      </c>
      <c r="H17" s="78">
        <v>0.9945143181546936</v>
      </c>
      <c r="I17" s="78">
        <v>0.62216106966115103</v>
      </c>
      <c r="J17" s="78">
        <v>1.0013378309484291</v>
      </c>
      <c r="K17" s="78">
        <v>1.0161859032603602</v>
      </c>
      <c r="L17" s="78">
        <v>0.95080721031507831</v>
      </c>
      <c r="M17" s="42"/>
      <c r="N17" s="40"/>
      <c r="O17" s="20"/>
      <c r="P17" s="9"/>
    </row>
    <row r="18" spans="1:16" ht="12.75" customHeight="1" x14ac:dyDescent="0.25">
      <c r="A18" s="4" t="s">
        <v>194</v>
      </c>
      <c r="B18" s="77">
        <v>0.93981004432568571</v>
      </c>
      <c r="C18" s="77">
        <v>1.0038226214097268</v>
      </c>
      <c r="D18" s="77">
        <v>0.97028728430381561</v>
      </c>
      <c r="E18" s="77">
        <v>4.2940970294588876</v>
      </c>
      <c r="F18" s="77">
        <v>2.2991461229894457</v>
      </c>
      <c r="G18" s="77">
        <v>0.94375777907187097</v>
      </c>
      <c r="H18" s="78">
        <v>1.0160524863431977</v>
      </c>
      <c r="I18" s="78">
        <v>4.1822825291895791</v>
      </c>
      <c r="J18" s="78">
        <v>2.2330967213722372</v>
      </c>
      <c r="K18" s="78">
        <v>0.97043043394838402</v>
      </c>
      <c r="L18" s="78">
        <v>1.4262343569580307</v>
      </c>
      <c r="M18" s="42"/>
      <c r="N18" s="40"/>
      <c r="O18" s="20"/>
      <c r="P18" s="9"/>
    </row>
    <row r="19" spans="1:16" ht="12.75" customHeight="1" x14ac:dyDescent="0.25">
      <c r="A19" s="4" t="s">
        <v>195</v>
      </c>
      <c r="B19" s="77">
        <v>1.0756786802143319</v>
      </c>
      <c r="C19" s="77">
        <v>1.2344390858464724</v>
      </c>
      <c r="D19" s="77">
        <v>1.0612832486918133</v>
      </c>
      <c r="E19" s="77">
        <v>0.65155024801960504</v>
      </c>
      <c r="F19" s="77">
        <v>1.1986000529280556</v>
      </c>
      <c r="G19" s="77">
        <v>0.93469253463679836</v>
      </c>
      <c r="H19" s="78">
        <v>0.97981914175040119</v>
      </c>
      <c r="I19" s="78">
        <v>0.69409736877319328</v>
      </c>
      <c r="J19" s="78">
        <v>1.2733453949486366</v>
      </c>
      <c r="K19" s="78">
        <v>1.0614398232675026</v>
      </c>
      <c r="L19" s="78">
        <v>0.99606047280491383</v>
      </c>
      <c r="M19" s="42"/>
      <c r="N19" s="40"/>
      <c r="O19" s="20"/>
      <c r="P19" s="9"/>
    </row>
    <row r="20" spans="1:16" ht="12.75" customHeight="1" x14ac:dyDescent="0.25">
      <c r="A20" s="4" t="s">
        <v>196</v>
      </c>
      <c r="B20" s="77">
        <v>0.95130440406915051</v>
      </c>
      <c r="C20" s="77">
        <v>1.2223303969701831</v>
      </c>
      <c r="D20" s="77">
        <v>0.99788524173159365</v>
      </c>
      <c r="E20" s="77">
        <v>2.0799567372475907</v>
      </c>
      <c r="F20" s="77">
        <v>1.2125652653416936</v>
      </c>
      <c r="G20" s="77">
        <v>0.906846143287944</v>
      </c>
      <c r="H20" s="78">
        <v>0.99408341427349944</v>
      </c>
      <c r="I20" s="78">
        <v>2.0834163867209847</v>
      </c>
      <c r="J20" s="78">
        <v>1.2112292308709709</v>
      </c>
      <c r="K20" s="78">
        <v>0.99803246299274451</v>
      </c>
      <c r="L20" s="78">
        <v>1.1084685535966576</v>
      </c>
      <c r="M20" s="42"/>
      <c r="N20" s="40"/>
      <c r="O20" s="20"/>
      <c r="P20" s="9"/>
    </row>
    <row r="21" spans="1:16" ht="12.75" customHeight="1" x14ac:dyDescent="0.25">
      <c r="A21" s="4" t="s">
        <v>197</v>
      </c>
      <c r="B21" s="77">
        <v>0.94753156663911053</v>
      </c>
      <c r="C21" s="77">
        <v>1.0109706466037169</v>
      </c>
      <c r="D21" s="77">
        <v>0.97486284797992695</v>
      </c>
      <c r="E21" s="77">
        <v>6.8895275319850553</v>
      </c>
      <c r="F21" s="77">
        <v>2.3161426207015845</v>
      </c>
      <c r="G21" s="77">
        <v>0.93352509694500163</v>
      </c>
      <c r="H21" s="78">
        <v>1.0457403660078413</v>
      </c>
      <c r="I21" s="78">
        <v>6.7417731326888601</v>
      </c>
      <c r="J21" s="78">
        <v>2.26021336267535</v>
      </c>
      <c r="K21" s="78">
        <v>0.97500667267231311</v>
      </c>
      <c r="L21" s="78">
        <v>1.6931277805294676</v>
      </c>
      <c r="M21" s="42"/>
      <c r="N21" s="40"/>
      <c r="O21" s="20"/>
      <c r="P21" s="9"/>
    </row>
    <row r="22" spans="1:16" ht="12.75" customHeight="1" x14ac:dyDescent="0.25">
      <c r="A22" s="4" t="s">
        <v>198</v>
      </c>
      <c r="B22" s="77">
        <v>0.947933388176179</v>
      </c>
      <c r="C22" s="77">
        <v>1.7794401804270457</v>
      </c>
      <c r="D22" s="77">
        <v>1.0519107121307942</v>
      </c>
      <c r="E22" s="77">
        <v>1.4703605252778664</v>
      </c>
      <c r="F22" s="77">
        <v>1.3410834189042553</v>
      </c>
      <c r="G22" s="77">
        <v>0.98313385302074996</v>
      </c>
      <c r="H22" s="78">
        <v>1.0840616206476918</v>
      </c>
      <c r="I22" s="78">
        <v>1.5525438911015548</v>
      </c>
      <c r="J22" s="78">
        <v>1.4121319877544718</v>
      </c>
      <c r="K22" s="78">
        <v>1.0520659039456259</v>
      </c>
      <c r="L22" s="78">
        <v>1.1339326158677481</v>
      </c>
      <c r="M22" s="42"/>
      <c r="N22" s="40"/>
      <c r="O22" s="20"/>
      <c r="P22" s="9"/>
    </row>
    <row r="23" spans="1:16" ht="12.75" customHeight="1" x14ac:dyDescent="0.25">
      <c r="A23" s="4" t="s">
        <v>199</v>
      </c>
      <c r="B23" s="77">
        <v>0.94255407309190353</v>
      </c>
      <c r="C23" s="77">
        <v>1.2929629520546784</v>
      </c>
      <c r="D23" s="77">
        <v>1.0005733317514196</v>
      </c>
      <c r="E23" s="77">
        <v>1.2863143652014608</v>
      </c>
      <c r="F23" s="77">
        <v>1.7079267399842069</v>
      </c>
      <c r="G23" s="77">
        <v>0.87816225871618503</v>
      </c>
      <c r="H23" s="78">
        <v>1.0638655166557918</v>
      </c>
      <c r="I23" s="78">
        <v>1.2919247474919004</v>
      </c>
      <c r="J23" s="78">
        <v>1.7106406250788913</v>
      </c>
      <c r="K23" s="78">
        <v>1.0007209495952498</v>
      </c>
      <c r="L23" s="78">
        <v>1.0952649288756287</v>
      </c>
      <c r="M23" s="42"/>
      <c r="N23" s="40"/>
      <c r="O23" s="20"/>
      <c r="P23" s="9"/>
    </row>
    <row r="24" spans="1:16" ht="12.75" customHeight="1" x14ac:dyDescent="0.25">
      <c r="A24" s="4" t="s">
        <v>200</v>
      </c>
      <c r="B24" s="77">
        <v>0.98347802007894947</v>
      </c>
      <c r="C24" s="77">
        <v>1.3009484255775379</v>
      </c>
      <c r="D24" s="77">
        <v>1.0218338525972286</v>
      </c>
      <c r="E24" s="77">
        <v>2.5165412743866749</v>
      </c>
      <c r="F24" s="77">
        <v>1.2378446517585764</v>
      </c>
      <c r="G24" s="77">
        <v>1.0398826059969748</v>
      </c>
      <c r="H24" s="78">
        <v>1.1431641349008981</v>
      </c>
      <c r="I24" s="78">
        <v>2.5812229536511642</v>
      </c>
      <c r="J24" s="78">
        <v>1.2661555154153399</v>
      </c>
      <c r="K24" s="78">
        <v>1.021984607074973</v>
      </c>
      <c r="L24" s="78">
        <v>1.2422589906988066</v>
      </c>
      <c r="M24" s="42"/>
      <c r="N24" s="40"/>
      <c r="O24" s="20"/>
      <c r="P24" s="9"/>
    </row>
    <row r="25" spans="1:16" ht="12.75" customHeight="1" x14ac:dyDescent="0.25">
      <c r="A25" s="4" t="s">
        <v>309</v>
      </c>
      <c r="B25" s="77">
        <v>0.97988426407840779</v>
      </c>
      <c r="C25" s="77">
        <v>0.90697202149625178</v>
      </c>
      <c r="D25" s="77">
        <v>0.98063933418882909</v>
      </c>
      <c r="E25" s="77">
        <v>0.70020650998024547</v>
      </c>
      <c r="F25" s="77">
        <v>0.89999095193442447</v>
      </c>
      <c r="G25" s="77">
        <v>0.84720726871300345</v>
      </c>
      <c r="H25" s="78">
        <v>0.92458863354152765</v>
      </c>
      <c r="I25" s="78">
        <v>0.68924976636517921</v>
      </c>
      <c r="J25" s="78">
        <v>0.88346240362322392</v>
      </c>
      <c r="K25" s="78">
        <v>0.98078401110504743</v>
      </c>
      <c r="L25" s="78">
        <v>0.89832446413541356</v>
      </c>
      <c r="M25" s="42"/>
      <c r="N25" s="40"/>
      <c r="O25" s="20"/>
      <c r="P25" s="9"/>
    </row>
    <row r="26" spans="1:16" ht="12.75" customHeight="1" x14ac:dyDescent="0.25">
      <c r="A26" s="4" t="s">
        <v>201</v>
      </c>
      <c r="B26" s="77">
        <v>1.0768611027454438</v>
      </c>
      <c r="C26" s="77">
        <v>0.35596046047101954</v>
      </c>
      <c r="D26" s="77">
        <v>0.97402659741982389</v>
      </c>
      <c r="E26" s="77">
        <v>3.2267432193665985E-2</v>
      </c>
      <c r="F26" s="77">
        <v>1.2510482103606591</v>
      </c>
      <c r="G26" s="77">
        <v>1.0282666415345643</v>
      </c>
      <c r="H26" s="78">
        <v>0.91812501310932182</v>
      </c>
      <c r="I26" s="78">
        <v>3.154833156648465E-2</v>
      </c>
      <c r="J26" s="78">
        <v>1.2197911617285853</v>
      </c>
      <c r="K26" s="78">
        <v>0.9741702987374401</v>
      </c>
      <c r="L26" s="78">
        <v>0.89847587119044836</v>
      </c>
      <c r="M26" s="42"/>
      <c r="N26" s="40"/>
      <c r="O26" s="20"/>
      <c r="P26" s="9"/>
    </row>
    <row r="27" spans="1:16" ht="21.9" customHeight="1" x14ac:dyDescent="0.25">
      <c r="A27" s="67" t="s">
        <v>248</v>
      </c>
      <c r="B27" s="77">
        <v>1</v>
      </c>
      <c r="C27" s="77">
        <v>1</v>
      </c>
      <c r="D27" s="77">
        <v>1</v>
      </c>
      <c r="E27" s="77">
        <v>1</v>
      </c>
      <c r="F27" s="77">
        <v>1</v>
      </c>
      <c r="G27" s="77">
        <v>1</v>
      </c>
      <c r="H27" s="78">
        <v>1</v>
      </c>
      <c r="I27" s="78">
        <v>1</v>
      </c>
      <c r="J27" s="78">
        <v>1</v>
      </c>
      <c r="K27" s="78">
        <v>1</v>
      </c>
      <c r="L27" s="78">
        <v>1</v>
      </c>
      <c r="M27" s="43"/>
      <c r="N27" s="40"/>
      <c r="O27" s="44"/>
      <c r="P27" s="9"/>
    </row>
    <row r="28" spans="1:16" x14ac:dyDescent="0.25">
      <c r="H28" s="9"/>
      <c r="I28" s="9"/>
      <c r="J28" s="9"/>
      <c r="K28" s="9"/>
      <c r="L28" s="9"/>
    </row>
    <row r="29" spans="1:16" s="13" customFormat="1" ht="10.199999999999999" x14ac:dyDescent="0.2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</sheetData>
  <mergeCells count="15">
    <mergeCell ref="A1:L1"/>
    <mergeCell ref="H4:H5"/>
    <mergeCell ref="K4:K5"/>
    <mergeCell ref="G3:K3"/>
    <mergeCell ref="G4:G5"/>
    <mergeCell ref="I4:I5"/>
    <mergeCell ref="J4:J5"/>
    <mergeCell ref="L3:L6"/>
    <mergeCell ref="E4:E7"/>
    <mergeCell ref="F4:F7"/>
    <mergeCell ref="A3:A7"/>
    <mergeCell ref="B4:B7"/>
    <mergeCell ref="C4:C7"/>
    <mergeCell ref="D4:D7"/>
    <mergeCell ref="B3:F3"/>
  </mergeCells>
  <phoneticPr fontId="0" type="noConversion"/>
  <printOptions horizontalCentered="1"/>
  <pageMargins left="0" right="0" top="1.4960629921259843" bottom="0.35433070866141736" header="1.2204724409448819" footer="0.1574803149606299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theme="0"/>
  </sheetPr>
  <dimension ref="A1:P29"/>
  <sheetViews>
    <sheetView workbookViewId="0">
      <pane xSplit="1" ySplit="8" topLeftCell="B9" activePane="bottomRight" state="frozen"/>
      <selection activeCell="A9" sqref="A9:A26"/>
      <selection pane="topRight" activeCell="A9" sqref="A9:A26"/>
      <selection pane="bottomLeft" activeCell="A9" sqref="A9:A26"/>
      <selection pane="bottomRight" activeCell="O23" sqref="O23"/>
    </sheetView>
  </sheetViews>
  <sheetFormatPr defaultRowHeight="13.2" x14ac:dyDescent="0.25"/>
  <cols>
    <col min="1" max="1" width="18.5546875" customWidth="1"/>
    <col min="2" max="2" width="10.5546875" customWidth="1"/>
    <col min="3" max="3" width="11.33203125" customWidth="1"/>
    <col min="4" max="4" width="10.44140625" customWidth="1"/>
    <col min="5" max="6" width="9.88671875" customWidth="1"/>
    <col min="7" max="7" width="9.6640625" customWidth="1"/>
    <col min="8" max="8" width="10" customWidth="1"/>
    <col min="9" max="9" width="10.44140625" customWidth="1"/>
    <col min="10" max="10" width="8.6640625" customWidth="1"/>
    <col min="11" max="11" width="9.33203125" customWidth="1"/>
    <col min="12" max="12" width="12.33203125" customWidth="1"/>
    <col min="13" max="13" width="17.88671875" customWidth="1"/>
    <col min="15" max="15" width="9.5546875" bestFit="1" customWidth="1"/>
  </cols>
  <sheetData>
    <row r="1" spans="1:16" x14ac:dyDescent="0.25">
      <c r="A1" s="281" t="s">
        <v>296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3" spans="1:16" ht="18.75" customHeight="1" x14ac:dyDescent="0.25">
      <c r="A3" s="251" t="s">
        <v>4</v>
      </c>
      <c r="B3" s="291" t="s">
        <v>247</v>
      </c>
      <c r="C3" s="292"/>
      <c r="D3" s="292"/>
      <c r="E3" s="292"/>
      <c r="F3" s="293"/>
      <c r="G3" s="272" t="s">
        <v>249</v>
      </c>
      <c r="H3" s="273"/>
      <c r="I3" s="273"/>
      <c r="J3" s="273"/>
      <c r="K3" s="274"/>
      <c r="L3" s="286" t="s">
        <v>5</v>
      </c>
    </row>
    <row r="4" spans="1:16" ht="19.95" customHeight="1" x14ac:dyDescent="0.25">
      <c r="A4" s="290"/>
      <c r="B4" s="245" t="s">
        <v>255</v>
      </c>
      <c r="C4" s="251" t="s">
        <v>250</v>
      </c>
      <c r="D4" s="251" t="s">
        <v>259</v>
      </c>
      <c r="E4" s="284" t="s">
        <v>260</v>
      </c>
      <c r="F4" s="251" t="s">
        <v>261</v>
      </c>
      <c r="G4" s="251" t="s">
        <v>219</v>
      </c>
      <c r="H4" s="242" t="s">
        <v>223</v>
      </c>
      <c r="I4" s="282" t="s">
        <v>246</v>
      </c>
      <c r="J4" s="284" t="s">
        <v>245</v>
      </c>
      <c r="K4" s="242" t="s">
        <v>183</v>
      </c>
      <c r="L4" s="287"/>
    </row>
    <row r="5" spans="1:16" ht="16.5" customHeight="1" x14ac:dyDescent="0.25">
      <c r="A5" s="290"/>
      <c r="B5" s="245"/>
      <c r="C5" s="290"/>
      <c r="D5" s="290"/>
      <c r="E5" s="289"/>
      <c r="F5" s="290"/>
      <c r="G5" s="252"/>
      <c r="H5" s="243"/>
      <c r="I5" s="283"/>
      <c r="J5" s="285"/>
      <c r="K5" s="243"/>
      <c r="L5" s="287"/>
    </row>
    <row r="6" spans="1:16" ht="19.2" customHeight="1" x14ac:dyDescent="0.25">
      <c r="A6" s="290"/>
      <c r="B6" s="245"/>
      <c r="C6" s="290"/>
      <c r="D6" s="290"/>
      <c r="E6" s="289"/>
      <c r="F6" s="290"/>
      <c r="G6" s="55">
        <v>0.2</v>
      </c>
      <c r="H6" s="54">
        <v>0.3</v>
      </c>
      <c r="I6" s="54">
        <v>0.1</v>
      </c>
      <c r="J6" s="54">
        <v>0.1</v>
      </c>
      <c r="K6" s="54">
        <f>100%-G6-H6-I6-J6</f>
        <v>0.30000000000000004</v>
      </c>
      <c r="L6" s="288"/>
      <c r="M6" s="75"/>
      <c r="N6" s="75"/>
    </row>
    <row r="7" spans="1:16" ht="11.4" customHeight="1" x14ac:dyDescent="0.25">
      <c r="A7" s="252"/>
      <c r="B7" s="245"/>
      <c r="C7" s="252"/>
      <c r="D7" s="252"/>
      <c r="E7" s="285"/>
      <c r="F7" s="252"/>
      <c r="G7" s="55" t="s">
        <v>258</v>
      </c>
      <c r="H7" s="54" t="s">
        <v>258</v>
      </c>
      <c r="I7" s="54" t="s">
        <v>263</v>
      </c>
      <c r="J7" s="54" t="s">
        <v>262</v>
      </c>
      <c r="K7" s="54" t="s">
        <v>258</v>
      </c>
      <c r="L7" s="74"/>
      <c r="M7" s="75"/>
      <c r="N7" s="75"/>
    </row>
    <row r="8" spans="1:16" s="7" customFormat="1" ht="36.75" customHeight="1" x14ac:dyDescent="0.2">
      <c r="A8" s="5">
        <v>1</v>
      </c>
      <c r="B8" s="5">
        <v>2</v>
      </c>
      <c r="C8" s="5">
        <v>3</v>
      </c>
      <c r="D8" s="5" t="s">
        <v>265</v>
      </c>
      <c r="E8" s="5">
        <v>5</v>
      </c>
      <c r="F8" s="5">
        <v>6</v>
      </c>
      <c r="G8" s="5">
        <v>7</v>
      </c>
      <c r="H8" s="6">
        <v>8</v>
      </c>
      <c r="I8" s="6">
        <v>9</v>
      </c>
      <c r="J8" s="6">
        <v>10</v>
      </c>
      <c r="K8" s="6">
        <v>11</v>
      </c>
      <c r="L8" s="6">
        <v>11</v>
      </c>
    </row>
    <row r="9" spans="1:16" ht="21" customHeight="1" x14ac:dyDescent="0.25">
      <c r="A9" s="4" t="s">
        <v>186</v>
      </c>
      <c r="B9" s="77">
        <v>0.97018476110011787</v>
      </c>
      <c r="C9" s="77">
        <v>0.86959294155913969</v>
      </c>
      <c r="D9" s="77">
        <v>0.97205167470597298</v>
      </c>
      <c r="E9" s="77">
        <v>3.6474422123441306</v>
      </c>
      <c r="F9" s="77">
        <v>1.5420992140833378</v>
      </c>
      <c r="G9" s="77">
        <v>0.913495677708136</v>
      </c>
      <c r="H9" s="78">
        <v>1.0681750951126727</v>
      </c>
      <c r="I9" s="78">
        <v>3.5589210203099566</v>
      </c>
      <c r="J9" s="78">
        <v>1.500519842124439</v>
      </c>
      <c r="K9" s="78">
        <v>0.97219385668442171</v>
      </c>
      <c r="L9" s="78">
        <v>1.3007539073241952</v>
      </c>
      <c r="M9" s="42"/>
      <c r="N9" s="40"/>
      <c r="O9" s="20"/>
      <c r="P9" s="9"/>
    </row>
    <row r="10" spans="1:16" ht="12.75" customHeight="1" x14ac:dyDescent="0.25">
      <c r="A10" s="4" t="s">
        <v>187</v>
      </c>
      <c r="B10" s="77">
        <v>0.95665784734419823</v>
      </c>
      <c r="C10" s="77">
        <v>1.0829732884274408</v>
      </c>
      <c r="D10" s="77">
        <v>0.98662625251484326</v>
      </c>
      <c r="E10" s="77">
        <v>1.2942157929907592</v>
      </c>
      <c r="F10" s="77">
        <v>1.4934512442689651</v>
      </c>
      <c r="G10" s="77">
        <v>1.0163830272958063</v>
      </c>
      <c r="H10" s="78">
        <v>1.0596507603201055</v>
      </c>
      <c r="I10" s="78">
        <v>1.2817400056173236</v>
      </c>
      <c r="J10" s="78">
        <v>1.4749720482890258</v>
      </c>
      <c r="K10" s="78">
        <v>0.98677056631648807</v>
      </c>
      <c r="L10" s="78">
        <v>1.0928742088407744</v>
      </c>
      <c r="M10" s="42"/>
      <c r="N10" s="40"/>
      <c r="O10" s="20"/>
      <c r="P10" s="9"/>
    </row>
    <row r="11" spans="1:16" ht="12.75" customHeight="1" x14ac:dyDescent="0.25">
      <c r="A11" s="4" t="s">
        <v>188</v>
      </c>
      <c r="B11" s="77">
        <v>0.95763693362466074</v>
      </c>
      <c r="C11" s="77">
        <v>0.98133195368265091</v>
      </c>
      <c r="D11" s="77">
        <v>0.97695166218059548</v>
      </c>
      <c r="E11" s="77">
        <v>1.4353226194093964</v>
      </c>
      <c r="F11" s="77">
        <v>1.0762842583236656</v>
      </c>
      <c r="G11" s="77">
        <v>0.88945960080523978</v>
      </c>
      <c r="H11" s="78">
        <v>0.97063640966659259</v>
      </c>
      <c r="I11" s="78">
        <v>1.4075478981382015</v>
      </c>
      <c r="J11" s="78">
        <v>1.0525437058128668</v>
      </c>
      <c r="K11" s="78">
        <v>0.97709456088011115</v>
      </c>
      <c r="L11" s="78">
        <v>1.0082203717201661</v>
      </c>
      <c r="M11" s="42"/>
      <c r="N11" s="40"/>
      <c r="O11" s="20"/>
      <c r="P11" s="9"/>
    </row>
    <row r="12" spans="1:16" ht="12.75" customHeight="1" x14ac:dyDescent="0.25">
      <c r="A12" s="4" t="s">
        <v>189</v>
      </c>
      <c r="B12" s="77">
        <v>1.0072691698989584</v>
      </c>
      <c r="C12" s="77">
        <v>0.92565155004468913</v>
      </c>
      <c r="D12" s="77">
        <v>0.99619973995394817</v>
      </c>
      <c r="E12" s="77">
        <v>0.19106374380313765</v>
      </c>
      <c r="F12" s="77">
        <v>0.62867925195762531</v>
      </c>
      <c r="G12" s="77">
        <v>1.2124576904800934</v>
      </c>
      <c r="H12" s="78">
        <v>0.96490767254227905</v>
      </c>
      <c r="I12" s="78">
        <v>0.19105802531546778</v>
      </c>
      <c r="J12" s="78">
        <v>0.62692505367317464</v>
      </c>
      <c r="K12" s="78">
        <v>0.99634545406940356</v>
      </c>
      <c r="L12" s="78">
        <v>0.9126657839783876</v>
      </c>
      <c r="M12" s="42"/>
      <c r="N12" s="40"/>
      <c r="O12" s="20"/>
      <c r="P12" s="9"/>
    </row>
    <row r="13" spans="1:16" ht="12.75" customHeight="1" x14ac:dyDescent="0.25">
      <c r="A13" s="4" t="s">
        <v>310</v>
      </c>
      <c r="B13" s="77">
        <v>1.0065932688828836</v>
      </c>
      <c r="C13" s="77">
        <v>1.1101183738312739</v>
      </c>
      <c r="D13" s="77">
        <v>1.0143084718245692</v>
      </c>
      <c r="E13" s="77">
        <v>0.92891088258087617</v>
      </c>
      <c r="F13" s="77">
        <v>0.75719988820464335</v>
      </c>
      <c r="G13" s="77">
        <v>0.93602898574923465</v>
      </c>
      <c r="H13" s="78">
        <v>1.0003540102687249</v>
      </c>
      <c r="I13" s="78">
        <v>0.94576814279399413</v>
      </c>
      <c r="J13" s="78">
        <v>0.7688129110961569</v>
      </c>
      <c r="K13" s="78">
        <v>1.0144568347038625</v>
      </c>
      <c r="L13" s="78">
        <v>0.96310715603063835</v>
      </c>
      <c r="M13" s="42"/>
      <c r="N13" s="40"/>
      <c r="O13" s="20"/>
      <c r="P13" s="9"/>
    </row>
    <row r="14" spans="1:16" ht="12.75" customHeight="1" x14ac:dyDescent="0.25">
      <c r="A14" s="4" t="s">
        <v>190</v>
      </c>
      <c r="B14" s="77">
        <v>0.97390221668852972</v>
      </c>
      <c r="C14" s="77">
        <v>1.0761839973281717</v>
      </c>
      <c r="D14" s="77">
        <v>0.99456950807708211</v>
      </c>
      <c r="E14" s="77">
        <v>0.29812147644342407</v>
      </c>
      <c r="F14" s="77">
        <v>0.71109756242448841</v>
      </c>
      <c r="G14" s="77">
        <v>0.90030635186844366</v>
      </c>
      <c r="H14" s="78">
        <v>0.96711947174367563</v>
      </c>
      <c r="I14" s="78">
        <v>0.29762470721424106</v>
      </c>
      <c r="J14" s="78">
        <v>0.70795296385016582</v>
      </c>
      <c r="K14" s="78">
        <v>0.99471498373855449</v>
      </c>
      <c r="L14" s="78">
        <v>0.86916937412479855</v>
      </c>
      <c r="M14" s="42"/>
      <c r="N14" s="40"/>
      <c r="O14" s="20"/>
      <c r="P14" s="9"/>
    </row>
    <row r="15" spans="1:16" ht="12.75" customHeight="1" x14ac:dyDescent="0.25">
      <c r="A15" s="4" t="s">
        <v>191</v>
      </c>
      <c r="B15" s="77">
        <v>1.0435830838792353</v>
      </c>
      <c r="C15" s="77">
        <v>1.0443255914755614</v>
      </c>
      <c r="D15" s="77">
        <v>1.0262241010871738</v>
      </c>
      <c r="E15" s="77">
        <v>0.94980190057488156</v>
      </c>
      <c r="F15" s="77">
        <v>1.1737764680487373</v>
      </c>
      <c r="G15" s="77">
        <v>1.0495962531512844</v>
      </c>
      <c r="H15" s="78">
        <v>1.142647890800687</v>
      </c>
      <c r="I15" s="78">
        <v>0.97839859792678863</v>
      </c>
      <c r="J15" s="78">
        <v>1.2057789072620217</v>
      </c>
      <c r="K15" s="78">
        <v>1.0263742068653141</v>
      </c>
      <c r="L15" s="78">
        <v>1.0790436304489381</v>
      </c>
      <c r="M15" s="42"/>
      <c r="N15" s="40"/>
      <c r="O15" s="20"/>
      <c r="P15" s="9"/>
    </row>
    <row r="16" spans="1:16" ht="12.75" customHeight="1" x14ac:dyDescent="0.25">
      <c r="A16" s="4" t="s">
        <v>192</v>
      </c>
      <c r="B16" s="77">
        <v>1.0106547386846207</v>
      </c>
      <c r="C16" s="77">
        <v>0.44559838066644319</v>
      </c>
      <c r="D16" s="77">
        <v>0.94988720740895471</v>
      </c>
      <c r="E16" s="77">
        <v>1.223961813609721</v>
      </c>
      <c r="F16" s="77">
        <v>1.3269770560004011</v>
      </c>
      <c r="G16" s="77">
        <v>1.0911128103103023</v>
      </c>
      <c r="H16" s="78">
        <v>1.0876362812748239</v>
      </c>
      <c r="I16" s="78">
        <v>1.1670258738250265</v>
      </c>
      <c r="J16" s="78">
        <v>1.2617564302188047</v>
      </c>
      <c r="K16" s="78">
        <v>0.95002614739122804</v>
      </c>
      <c r="L16" s="78">
        <v>1.0723995210662594</v>
      </c>
      <c r="M16" s="42"/>
      <c r="N16" s="40"/>
      <c r="O16" s="20"/>
      <c r="P16" s="9"/>
    </row>
    <row r="17" spans="1:16" ht="12.75" customHeight="1" x14ac:dyDescent="0.25">
      <c r="A17" s="4" t="s">
        <v>193</v>
      </c>
      <c r="B17" s="77">
        <v>0.99986861971876539</v>
      </c>
      <c r="C17" s="77">
        <v>1.1610265078610111</v>
      </c>
      <c r="D17" s="77">
        <v>1.0160369606454838</v>
      </c>
      <c r="E17" s="77">
        <v>0.61003192058210198</v>
      </c>
      <c r="F17" s="77">
        <v>0.98453442539730496</v>
      </c>
      <c r="G17" s="77">
        <v>0.92623594833844425</v>
      </c>
      <c r="H17" s="78">
        <v>0.99451401043664367</v>
      </c>
      <c r="I17" s="78">
        <v>0.62216080041749833</v>
      </c>
      <c r="J17" s="78">
        <v>1.0013375145382186</v>
      </c>
      <c r="K17" s="78">
        <v>1.0161855763508014</v>
      </c>
      <c r="L17" s="78">
        <v>0.95080689719949407</v>
      </c>
      <c r="M17" s="42"/>
      <c r="N17" s="40"/>
      <c r="O17" s="20"/>
      <c r="P17" s="9"/>
    </row>
    <row r="18" spans="1:16" ht="12.75" customHeight="1" x14ac:dyDescent="0.25">
      <c r="A18" s="4" t="s">
        <v>194</v>
      </c>
      <c r="B18" s="77">
        <v>0.93981004432568571</v>
      </c>
      <c r="C18" s="77">
        <v>1.0038315143816976</v>
      </c>
      <c r="D18" s="77">
        <v>0.9702881736010126</v>
      </c>
      <c r="E18" s="77">
        <v>4.2940970294588876</v>
      </c>
      <c r="F18" s="77">
        <v>2.2991461229894457</v>
      </c>
      <c r="G18" s="77">
        <v>0.94375742873041213</v>
      </c>
      <c r="H18" s="78">
        <v>1.0160521467003938</v>
      </c>
      <c r="I18" s="78">
        <v>4.1822806153061309</v>
      </c>
      <c r="J18" s="78">
        <v>2.2330959602236802</v>
      </c>
      <c r="K18" s="78">
        <v>0.97043009763219101</v>
      </c>
      <c r="L18" s="78">
        <v>1.4262338165988391</v>
      </c>
      <c r="M18" s="42"/>
      <c r="N18" s="40"/>
      <c r="O18" s="20"/>
      <c r="P18" s="9"/>
    </row>
    <row r="19" spans="1:16" ht="12.75" customHeight="1" x14ac:dyDescent="0.25">
      <c r="A19" s="4" t="s">
        <v>195</v>
      </c>
      <c r="B19" s="77">
        <v>1.0756786802143319</v>
      </c>
      <c r="C19" s="77">
        <v>1.2344593517451852</v>
      </c>
      <c r="D19" s="77">
        <v>1.0612852752816844</v>
      </c>
      <c r="E19" s="77">
        <v>0.65155024801960504</v>
      </c>
      <c r="F19" s="77">
        <v>1.1986000529280556</v>
      </c>
      <c r="G19" s="77">
        <v>0.93469311584240411</v>
      </c>
      <c r="H19" s="78">
        <v>0.97981978721374285</v>
      </c>
      <c r="I19" s="78">
        <v>0.69409774040498518</v>
      </c>
      <c r="J19" s="78">
        <v>1.2733462254061179</v>
      </c>
      <c r="K19" s="78">
        <v>1.0614405094570523</v>
      </c>
      <c r="L19" s="78">
        <v>0.99606110875082976</v>
      </c>
      <c r="M19" s="42"/>
      <c r="N19" s="40"/>
      <c r="O19" s="20"/>
      <c r="P19" s="9"/>
    </row>
    <row r="20" spans="1:16" ht="12.75" customHeight="1" x14ac:dyDescent="0.25">
      <c r="A20" s="4" t="s">
        <v>196</v>
      </c>
      <c r="B20" s="77">
        <v>0.95130440406915051</v>
      </c>
      <c r="C20" s="77">
        <v>1.2223606065001933</v>
      </c>
      <c r="D20" s="77">
        <v>0.99788826268459463</v>
      </c>
      <c r="E20" s="77">
        <v>2.0799567372475907</v>
      </c>
      <c r="F20" s="77">
        <v>1.2125652653416936</v>
      </c>
      <c r="G20" s="77">
        <v>0.90684772084016374</v>
      </c>
      <c r="H20" s="78">
        <v>0.99408518030828275</v>
      </c>
      <c r="I20" s="78">
        <v>2.0834198310363541</v>
      </c>
      <c r="J20" s="78">
        <v>1.2112313747149599</v>
      </c>
      <c r="K20" s="78">
        <v>0.99803422378023499</v>
      </c>
      <c r="L20" s="78">
        <v>1.1084704859697196</v>
      </c>
      <c r="M20" s="42"/>
      <c r="N20" s="40"/>
      <c r="O20" s="20"/>
      <c r="P20" s="9"/>
    </row>
    <row r="21" spans="1:16" ht="12.75" customHeight="1" x14ac:dyDescent="0.25">
      <c r="A21" s="4" t="s">
        <v>197</v>
      </c>
      <c r="B21" s="77">
        <v>0.94753156663911053</v>
      </c>
      <c r="C21" s="77">
        <v>1.0109932389987337</v>
      </c>
      <c r="D21" s="77">
        <v>0.97486510721942865</v>
      </c>
      <c r="E21" s="77">
        <v>6.8895275319850553</v>
      </c>
      <c r="F21" s="77">
        <v>2.3161426207015845</v>
      </c>
      <c r="G21" s="77">
        <v>0.93352605823635615</v>
      </c>
      <c r="H21" s="78">
        <v>1.0457414814848163</v>
      </c>
      <c r="I21" s="78">
        <v>6.7417794925138512</v>
      </c>
      <c r="J21" s="78">
        <v>2.2602157587597955</v>
      </c>
      <c r="K21" s="78">
        <v>0.97500770071859311</v>
      </c>
      <c r="L21" s="78">
        <v>1.6931294914356587</v>
      </c>
      <c r="M21" s="42"/>
      <c r="N21" s="40"/>
      <c r="O21" s="20"/>
      <c r="P21" s="9"/>
    </row>
    <row r="22" spans="1:16" ht="12.75" customHeight="1" x14ac:dyDescent="0.25">
      <c r="A22" s="4" t="s">
        <v>198</v>
      </c>
      <c r="B22" s="77">
        <v>0.947933388176179</v>
      </c>
      <c r="C22" s="77">
        <v>1.779456927947634</v>
      </c>
      <c r="D22" s="77">
        <v>1.051912386882853</v>
      </c>
      <c r="E22" s="77">
        <v>1.4703605252778664</v>
      </c>
      <c r="F22" s="77">
        <v>1.3410834189042553</v>
      </c>
      <c r="G22" s="77">
        <v>0.98313415224189593</v>
      </c>
      <c r="H22" s="78">
        <v>1.0840619906350024</v>
      </c>
      <c r="I22" s="78">
        <v>1.5525442294894958</v>
      </c>
      <c r="J22" s="78">
        <v>1.4121324604306806</v>
      </c>
      <c r="K22" s="78">
        <v>1.0520662500860278</v>
      </c>
      <c r="L22" s="78">
        <v>1.1339329716567061</v>
      </c>
      <c r="M22" s="42"/>
      <c r="N22" s="40"/>
      <c r="O22" s="20"/>
      <c r="P22" s="9"/>
    </row>
    <row r="23" spans="1:16" ht="12.75" customHeight="1" x14ac:dyDescent="0.25">
      <c r="A23" s="4" t="s">
        <v>199</v>
      </c>
      <c r="B23" s="77">
        <v>0.94255407309190353</v>
      </c>
      <c r="C23" s="77">
        <v>1.2929751142076424</v>
      </c>
      <c r="D23" s="77">
        <v>1.0005745479667161</v>
      </c>
      <c r="E23" s="77">
        <v>1.2863143652014608</v>
      </c>
      <c r="F23" s="77">
        <v>1.7079267399842069</v>
      </c>
      <c r="G23" s="77">
        <v>0.87816219528525374</v>
      </c>
      <c r="H23" s="78">
        <v>1.0638654791134792</v>
      </c>
      <c r="I23" s="78">
        <v>1.2919245425554762</v>
      </c>
      <c r="J23" s="78">
        <v>1.7106405534703477</v>
      </c>
      <c r="K23" s="78">
        <v>1.0007209019852494</v>
      </c>
      <c r="L23" s="78">
        <v>1.0952648629892519</v>
      </c>
      <c r="M23" s="42"/>
      <c r="N23" s="40"/>
      <c r="O23" s="20"/>
      <c r="P23" s="9"/>
    </row>
    <row r="24" spans="1:16" ht="12.75" customHeight="1" x14ac:dyDescent="0.25">
      <c r="A24" s="4" t="s">
        <v>200</v>
      </c>
      <c r="B24" s="77">
        <v>0.98347802007894947</v>
      </c>
      <c r="C24" s="77">
        <v>1.3009573393069451</v>
      </c>
      <c r="D24" s="77">
        <v>1.0218347439701692</v>
      </c>
      <c r="E24" s="77">
        <v>2.5165412743866749</v>
      </c>
      <c r="F24" s="77">
        <v>1.2378446517585764</v>
      </c>
      <c r="G24" s="77">
        <v>1.0398821740061153</v>
      </c>
      <c r="H24" s="78">
        <v>1.1431637022362824</v>
      </c>
      <c r="I24" s="78">
        <v>2.5812216583418506</v>
      </c>
      <c r="J24" s="78">
        <v>1.266155027879702</v>
      </c>
      <c r="K24" s="78">
        <v>1.0219842077171342</v>
      </c>
      <c r="L24" s="78">
        <v>1.2422584764094033</v>
      </c>
      <c r="M24" s="42"/>
      <c r="N24" s="40"/>
      <c r="O24" s="20"/>
      <c r="P24" s="9"/>
    </row>
    <row r="25" spans="1:16" ht="12.75" customHeight="1" x14ac:dyDescent="0.25">
      <c r="A25" s="4" t="s">
        <v>309</v>
      </c>
      <c r="B25" s="77">
        <v>0.97988426407840779</v>
      </c>
      <c r="C25" s="77">
        <v>0.90698739550624885</v>
      </c>
      <c r="D25" s="77">
        <v>0.98064087158982882</v>
      </c>
      <c r="E25" s="77">
        <v>0.70020650998024547</v>
      </c>
      <c r="F25" s="77">
        <v>0.89999095193442447</v>
      </c>
      <c r="G25" s="77">
        <v>0.84720750593396443</v>
      </c>
      <c r="H25" s="78">
        <v>0.92458892658649805</v>
      </c>
      <c r="I25" s="78">
        <v>0.68924989980814388</v>
      </c>
      <c r="J25" s="78">
        <v>0.88346267782720778</v>
      </c>
      <c r="K25" s="78">
        <v>0.98078430990992893</v>
      </c>
      <c r="L25" s="78">
        <v>0.89832472989925627</v>
      </c>
      <c r="M25" s="42"/>
      <c r="N25" s="40"/>
      <c r="O25" s="20"/>
      <c r="P25" s="9"/>
    </row>
    <row r="26" spans="1:16" ht="12.75" customHeight="1" x14ac:dyDescent="0.25">
      <c r="A26" s="4" t="s">
        <v>201</v>
      </c>
      <c r="B26" s="77">
        <v>1.0768611027454438</v>
      </c>
      <c r="C26" s="77">
        <v>0.35596367162742354</v>
      </c>
      <c r="D26" s="77">
        <v>0.9740269185354643</v>
      </c>
      <c r="E26" s="77">
        <v>3.2267432193665985E-2</v>
      </c>
      <c r="F26" s="77">
        <v>1.2510482103606591</v>
      </c>
      <c r="G26" s="77">
        <v>1.0282656563829424</v>
      </c>
      <c r="H26" s="78">
        <v>0.91812416739924441</v>
      </c>
      <c r="I26" s="78">
        <v>3.1548298615279746E-2</v>
      </c>
      <c r="J26" s="78">
        <v>1.2197900301290161</v>
      </c>
      <c r="K26" s="78">
        <v>0.97416938943278719</v>
      </c>
      <c r="L26" s="78">
        <v>0.89847503120062766</v>
      </c>
      <c r="M26" s="42"/>
      <c r="N26" s="40"/>
      <c r="O26" s="20"/>
      <c r="P26" s="9"/>
    </row>
    <row r="27" spans="1:16" ht="21.9" customHeight="1" x14ac:dyDescent="0.25">
      <c r="A27" s="67" t="s">
        <v>248</v>
      </c>
      <c r="B27" s="77">
        <v>1</v>
      </c>
      <c r="C27" s="77">
        <v>1</v>
      </c>
      <c r="D27" s="77">
        <v>1</v>
      </c>
      <c r="E27" s="77">
        <v>1</v>
      </c>
      <c r="F27" s="77">
        <v>1</v>
      </c>
      <c r="G27" s="77">
        <v>1</v>
      </c>
      <c r="H27" s="78">
        <v>1</v>
      </c>
      <c r="I27" s="78">
        <v>1</v>
      </c>
      <c r="J27" s="78">
        <v>1</v>
      </c>
      <c r="K27" s="78">
        <v>1</v>
      </c>
      <c r="L27" s="78">
        <v>1</v>
      </c>
      <c r="M27" s="43"/>
      <c r="N27" s="40"/>
      <c r="O27" s="44"/>
      <c r="P27" s="9"/>
    </row>
    <row r="28" spans="1:16" x14ac:dyDescent="0.25">
      <c r="H28" s="9"/>
      <c r="I28" s="9"/>
      <c r="J28" s="9"/>
      <c r="K28" s="9"/>
      <c r="L28" s="9"/>
    </row>
    <row r="29" spans="1:16" s="13" customFormat="1" ht="10.199999999999999" x14ac:dyDescent="0.2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</sheetData>
  <mergeCells count="15">
    <mergeCell ref="A1:L1"/>
    <mergeCell ref="A3:A7"/>
    <mergeCell ref="B3:F3"/>
    <mergeCell ref="G3:K3"/>
    <mergeCell ref="L3:L6"/>
    <mergeCell ref="B4:B7"/>
    <mergeCell ref="C4:C7"/>
    <mergeCell ref="D4:D7"/>
    <mergeCell ref="E4:E7"/>
    <mergeCell ref="F4:F7"/>
    <mergeCell ref="G4:G5"/>
    <mergeCell ref="H4:H5"/>
    <mergeCell ref="I4:I5"/>
    <mergeCell ref="J4:J5"/>
    <mergeCell ref="K4:K5"/>
  </mergeCells>
  <printOptions horizontalCentered="1"/>
  <pageMargins left="0" right="0" top="1.4960629921259843" bottom="0.35433070866141736" header="1.2204724409448819" footer="0.15748031496062992"/>
  <pageSetup paperSize="9" scale="9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theme="0"/>
  </sheetPr>
  <dimension ref="A1:P29"/>
  <sheetViews>
    <sheetView workbookViewId="0">
      <pane xSplit="1" ySplit="8" topLeftCell="B9" activePane="bottomRight" state="frozen"/>
      <selection activeCell="A9" sqref="A9:A26"/>
      <selection pane="topRight" activeCell="A9" sqref="A9:A26"/>
      <selection pane="bottomLeft" activeCell="A9" sqref="A9:A26"/>
      <selection pane="bottomRight" activeCell="L23" sqref="L23"/>
    </sheetView>
  </sheetViews>
  <sheetFormatPr defaultRowHeight="13.2" x14ac:dyDescent="0.25"/>
  <cols>
    <col min="1" max="1" width="18.5546875" customWidth="1"/>
    <col min="2" max="2" width="10.5546875" customWidth="1"/>
    <col min="3" max="3" width="11.6640625" customWidth="1"/>
    <col min="4" max="4" width="10.44140625" customWidth="1"/>
    <col min="5" max="6" width="9.88671875" customWidth="1"/>
    <col min="7" max="7" width="9.6640625" customWidth="1"/>
    <col min="8" max="8" width="10" customWidth="1"/>
    <col min="9" max="9" width="10.44140625" customWidth="1"/>
    <col min="10" max="10" width="8.6640625" customWidth="1"/>
    <col min="11" max="11" width="9.33203125" customWidth="1"/>
    <col min="12" max="12" width="12.33203125" customWidth="1"/>
    <col min="13" max="13" width="17.88671875" customWidth="1"/>
    <col min="15" max="15" width="9.5546875" bestFit="1" customWidth="1"/>
  </cols>
  <sheetData>
    <row r="1" spans="1:16" x14ac:dyDescent="0.25">
      <c r="A1" s="281" t="s">
        <v>301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3" spans="1:16" ht="18.75" customHeight="1" x14ac:dyDescent="0.25">
      <c r="A3" s="251" t="s">
        <v>4</v>
      </c>
      <c r="B3" s="291" t="s">
        <v>247</v>
      </c>
      <c r="C3" s="292"/>
      <c r="D3" s="292"/>
      <c r="E3" s="292"/>
      <c r="F3" s="293"/>
      <c r="G3" s="272" t="s">
        <v>249</v>
      </c>
      <c r="H3" s="273"/>
      <c r="I3" s="273"/>
      <c r="J3" s="273"/>
      <c r="K3" s="274"/>
      <c r="L3" s="286" t="s">
        <v>5</v>
      </c>
    </row>
    <row r="4" spans="1:16" ht="19.95" customHeight="1" x14ac:dyDescent="0.25">
      <c r="A4" s="290"/>
      <c r="B4" s="245" t="s">
        <v>255</v>
      </c>
      <c r="C4" s="251" t="s">
        <v>250</v>
      </c>
      <c r="D4" s="251" t="s">
        <v>259</v>
      </c>
      <c r="E4" s="284" t="s">
        <v>260</v>
      </c>
      <c r="F4" s="251" t="s">
        <v>261</v>
      </c>
      <c r="G4" s="251" t="s">
        <v>219</v>
      </c>
      <c r="H4" s="242" t="s">
        <v>223</v>
      </c>
      <c r="I4" s="282" t="s">
        <v>246</v>
      </c>
      <c r="J4" s="284" t="s">
        <v>245</v>
      </c>
      <c r="K4" s="242" t="s">
        <v>183</v>
      </c>
      <c r="L4" s="287"/>
    </row>
    <row r="5" spans="1:16" ht="16.5" customHeight="1" x14ac:dyDescent="0.25">
      <c r="A5" s="290"/>
      <c r="B5" s="245"/>
      <c r="C5" s="290"/>
      <c r="D5" s="290"/>
      <c r="E5" s="289"/>
      <c r="F5" s="290"/>
      <c r="G5" s="252"/>
      <c r="H5" s="243"/>
      <c r="I5" s="283"/>
      <c r="J5" s="285"/>
      <c r="K5" s="243"/>
      <c r="L5" s="287"/>
    </row>
    <row r="6" spans="1:16" ht="19.2" customHeight="1" x14ac:dyDescent="0.25">
      <c r="A6" s="290"/>
      <c r="B6" s="245"/>
      <c r="C6" s="290"/>
      <c r="D6" s="290"/>
      <c r="E6" s="289"/>
      <c r="F6" s="290"/>
      <c r="G6" s="55">
        <v>0.2</v>
      </c>
      <c r="H6" s="54">
        <v>0.3</v>
      </c>
      <c r="I6" s="54">
        <v>0.1</v>
      </c>
      <c r="J6" s="54">
        <v>0.1</v>
      </c>
      <c r="K6" s="54">
        <f>100%-G6-H6-I6-J6</f>
        <v>0.30000000000000004</v>
      </c>
      <c r="L6" s="288"/>
      <c r="M6" s="75"/>
      <c r="N6" s="75"/>
    </row>
    <row r="7" spans="1:16" ht="11.4" customHeight="1" x14ac:dyDescent="0.25">
      <c r="A7" s="252"/>
      <c r="B7" s="245"/>
      <c r="C7" s="252"/>
      <c r="D7" s="252"/>
      <c r="E7" s="285"/>
      <c r="F7" s="252"/>
      <c r="G7" s="55" t="s">
        <v>258</v>
      </c>
      <c r="H7" s="54" t="s">
        <v>258</v>
      </c>
      <c r="I7" s="54" t="s">
        <v>263</v>
      </c>
      <c r="J7" s="54" t="s">
        <v>262</v>
      </c>
      <c r="K7" s="54" t="s">
        <v>258</v>
      </c>
      <c r="L7" s="74"/>
      <c r="M7" s="75"/>
      <c r="N7" s="75"/>
    </row>
    <row r="8" spans="1:16" s="7" customFormat="1" ht="36.75" customHeight="1" x14ac:dyDescent="0.2">
      <c r="A8" s="5">
        <v>1</v>
      </c>
      <c r="B8" s="5">
        <v>2</v>
      </c>
      <c r="C8" s="5">
        <v>3</v>
      </c>
      <c r="D8" s="5" t="s">
        <v>265</v>
      </c>
      <c r="E8" s="5">
        <v>5</v>
      </c>
      <c r="F8" s="5">
        <v>6</v>
      </c>
      <c r="G8" s="5">
        <v>7</v>
      </c>
      <c r="H8" s="6">
        <v>8</v>
      </c>
      <c r="I8" s="6">
        <v>9</v>
      </c>
      <c r="J8" s="6">
        <v>10</v>
      </c>
      <c r="K8" s="6">
        <v>11</v>
      </c>
      <c r="L8" s="6">
        <v>11</v>
      </c>
    </row>
    <row r="9" spans="1:16" ht="21" customHeight="1" x14ac:dyDescent="0.25">
      <c r="A9" s="4" t="s">
        <v>186</v>
      </c>
      <c r="B9" s="77">
        <v>0.97018476110011787</v>
      </c>
      <c r="C9" s="77">
        <v>0.86958212288789816</v>
      </c>
      <c r="D9" s="77">
        <v>0.97205059283884876</v>
      </c>
      <c r="E9" s="77">
        <v>3.6474422123441306</v>
      </c>
      <c r="F9" s="77">
        <v>1.5420992140833378</v>
      </c>
      <c r="G9" s="77">
        <v>0.91349457994070926</v>
      </c>
      <c r="H9" s="78">
        <v>1.0681737427823728</v>
      </c>
      <c r="I9" s="78">
        <v>3.5589167379639655</v>
      </c>
      <c r="J9" s="78">
        <v>1.5005179681335763</v>
      </c>
      <c r="K9" s="78">
        <v>0.97219261649962874</v>
      </c>
      <c r="L9" s="78">
        <v>1.3007522943824967</v>
      </c>
      <c r="M9" s="42"/>
      <c r="N9" s="40"/>
      <c r="O9" s="20"/>
      <c r="P9" s="9"/>
    </row>
    <row r="10" spans="1:16" ht="12.75" customHeight="1" x14ac:dyDescent="0.25">
      <c r="A10" s="4" t="s">
        <v>187</v>
      </c>
      <c r="B10" s="77">
        <v>0.95665784734419823</v>
      </c>
      <c r="C10" s="77">
        <v>1.0829879334877031</v>
      </c>
      <c r="D10" s="77">
        <v>0.98662771702086949</v>
      </c>
      <c r="E10" s="77">
        <v>1.2942157929907592</v>
      </c>
      <c r="F10" s="77">
        <v>1.4934512442689651</v>
      </c>
      <c r="G10" s="77">
        <v>1.0163844457686344</v>
      </c>
      <c r="H10" s="78">
        <v>1.0596521710443834</v>
      </c>
      <c r="I10" s="78">
        <v>1.2817417924387644</v>
      </c>
      <c r="J10" s="78">
        <v>1.4749740371937312</v>
      </c>
      <c r="K10" s="78">
        <v>0.98677187050550352</v>
      </c>
      <c r="L10" s="78">
        <v>1.0928756845819425</v>
      </c>
      <c r="M10" s="42"/>
      <c r="N10" s="40"/>
      <c r="O10" s="20"/>
      <c r="P10" s="9"/>
    </row>
    <row r="11" spans="1:16" ht="12.75" customHeight="1" x14ac:dyDescent="0.25">
      <c r="A11" s="4" t="s">
        <v>188</v>
      </c>
      <c r="B11" s="77">
        <v>0.95763693362466074</v>
      </c>
      <c r="C11" s="77">
        <v>0.98133407871058353</v>
      </c>
      <c r="D11" s="77">
        <v>0.97695187468338873</v>
      </c>
      <c r="E11" s="77">
        <v>1.4353226194093964</v>
      </c>
      <c r="F11" s="77">
        <v>1.0762842583236656</v>
      </c>
      <c r="G11" s="77">
        <v>0.88945971533862178</v>
      </c>
      <c r="H11" s="78">
        <v>0.97063647224305072</v>
      </c>
      <c r="I11" s="78">
        <v>1.4075480772036886</v>
      </c>
      <c r="J11" s="78">
        <v>1.0525437916945672</v>
      </c>
      <c r="K11" s="78">
        <v>0.97709461445709034</v>
      </c>
      <c r="L11" s="78">
        <v>1.0082204559675922</v>
      </c>
      <c r="M11" s="42"/>
      <c r="N11" s="40"/>
      <c r="O11" s="20"/>
      <c r="P11" s="9"/>
    </row>
    <row r="12" spans="1:16" ht="12.75" customHeight="1" x14ac:dyDescent="0.25">
      <c r="A12" s="4" t="s">
        <v>189</v>
      </c>
      <c r="B12" s="77">
        <v>1.0072691698989584</v>
      </c>
      <c r="C12" s="77">
        <v>0.92564256984231996</v>
      </c>
      <c r="D12" s="77">
        <v>0.99619884193371122</v>
      </c>
      <c r="E12" s="77">
        <v>0.19106374380313765</v>
      </c>
      <c r="F12" s="77">
        <v>0.62867925195762531</v>
      </c>
      <c r="G12" s="77">
        <v>1.2124564899109544</v>
      </c>
      <c r="H12" s="78">
        <v>0.96490665505441398</v>
      </c>
      <c r="I12" s="78">
        <v>0.19105783583481689</v>
      </c>
      <c r="J12" s="78">
        <v>0.62692440332145705</v>
      </c>
      <c r="K12" s="78">
        <v>0.99634439382930018</v>
      </c>
      <c r="L12" s="78">
        <v>0.91266483656293262</v>
      </c>
      <c r="M12" s="42"/>
      <c r="N12" s="40"/>
      <c r="O12" s="20"/>
      <c r="P12" s="9"/>
    </row>
    <row r="13" spans="1:16" ht="12.75" customHeight="1" x14ac:dyDescent="0.25">
      <c r="A13" s="4" t="s">
        <v>310</v>
      </c>
      <c r="B13" s="77">
        <v>1.0065932688828836</v>
      </c>
      <c r="C13" s="77">
        <v>1.1101379737631849</v>
      </c>
      <c r="D13" s="77">
        <v>1.0143104318177603</v>
      </c>
      <c r="E13" s="77">
        <v>0.92891088258087617</v>
      </c>
      <c r="F13" s="77">
        <v>0.75719988820464335</v>
      </c>
      <c r="G13" s="77">
        <v>0.93603071140791549</v>
      </c>
      <c r="H13" s="78">
        <v>1.0003557901959841</v>
      </c>
      <c r="I13" s="78">
        <v>0.94576988494242231</v>
      </c>
      <c r="J13" s="78">
        <v>0.76881429220882358</v>
      </c>
      <c r="K13" s="78">
        <v>1.0144586299483465</v>
      </c>
      <c r="L13" s="78">
        <v>0.96310888604000677</v>
      </c>
      <c r="M13" s="42"/>
      <c r="N13" s="40"/>
      <c r="O13" s="20"/>
      <c r="P13" s="9"/>
    </row>
    <row r="14" spans="1:16" ht="12.75" customHeight="1" x14ac:dyDescent="0.25">
      <c r="A14" s="4" t="s">
        <v>190</v>
      </c>
      <c r="B14" s="77">
        <v>0.97390221668852972</v>
      </c>
      <c r="C14" s="77">
        <v>1.0761897550840778</v>
      </c>
      <c r="D14" s="77">
        <v>0.99457008385267265</v>
      </c>
      <c r="E14" s="77">
        <v>0.29812147644342407</v>
      </c>
      <c r="F14" s="77">
        <v>0.71109756242448841</v>
      </c>
      <c r="G14" s="77">
        <v>0.90030679317212625</v>
      </c>
      <c r="H14" s="78">
        <v>0.96711988361344403</v>
      </c>
      <c r="I14" s="78">
        <v>0.2976248526399935</v>
      </c>
      <c r="J14" s="78">
        <v>0.70795327747163395</v>
      </c>
      <c r="K14" s="78">
        <v>0.99471539777486107</v>
      </c>
      <c r="L14" s="78">
        <v>0.86916975606207958</v>
      </c>
      <c r="M14" s="42"/>
      <c r="N14" s="40"/>
      <c r="O14" s="20"/>
      <c r="P14" s="9"/>
    </row>
    <row r="15" spans="1:16" ht="12.75" customHeight="1" x14ac:dyDescent="0.25">
      <c r="A15" s="4" t="s">
        <v>191</v>
      </c>
      <c r="B15" s="77">
        <v>1.0435830838792353</v>
      </c>
      <c r="C15" s="77">
        <v>1.0443271899108399</v>
      </c>
      <c r="D15" s="77">
        <v>1.0262242609307015</v>
      </c>
      <c r="E15" s="77">
        <v>0.94980190057488156</v>
      </c>
      <c r="F15" s="77">
        <v>1.1737764680487373</v>
      </c>
      <c r="G15" s="77">
        <v>1.0495963234848305</v>
      </c>
      <c r="H15" s="78">
        <v>1.1426478938998166</v>
      </c>
      <c r="I15" s="78">
        <v>0.97839866197350256</v>
      </c>
      <c r="J15" s="78">
        <v>1.2057789311812348</v>
      </c>
      <c r="K15" s="78">
        <v>1.0263741997583637</v>
      </c>
      <c r="L15" s="78">
        <v>1.0790436521098941</v>
      </c>
      <c r="M15" s="42"/>
      <c r="N15" s="40"/>
      <c r="O15" s="20"/>
      <c r="P15" s="9"/>
    </row>
    <row r="16" spans="1:16" ht="12.75" customHeight="1" x14ac:dyDescent="0.25">
      <c r="A16" s="4" t="s">
        <v>192</v>
      </c>
      <c r="B16" s="77">
        <v>1.0106547386846207</v>
      </c>
      <c r="C16" s="77">
        <v>0.44558048337161932</v>
      </c>
      <c r="D16" s="77">
        <v>0.94988541767947232</v>
      </c>
      <c r="E16" s="77">
        <v>1.223961813609721</v>
      </c>
      <c r="F16" s="77">
        <v>1.3269770560004011</v>
      </c>
      <c r="G16" s="77">
        <v>1.0911106576559251</v>
      </c>
      <c r="H16" s="78">
        <v>1.0876340655467402</v>
      </c>
      <c r="I16" s="78">
        <v>1.1670235695937974</v>
      </c>
      <c r="J16" s="78">
        <v>1.261753881381305</v>
      </c>
      <c r="K16" s="78">
        <v>0.95002420284696687</v>
      </c>
      <c r="L16" s="78">
        <v>1.0723973571468073</v>
      </c>
      <c r="M16" s="42"/>
      <c r="N16" s="40"/>
      <c r="O16" s="20"/>
      <c r="P16" s="9"/>
    </row>
    <row r="17" spans="1:16" ht="12.75" customHeight="1" x14ac:dyDescent="0.25">
      <c r="A17" s="4" t="s">
        <v>193</v>
      </c>
      <c r="B17" s="77">
        <v>0.99986861971876539</v>
      </c>
      <c r="C17" s="77">
        <v>1.1610361162834237</v>
      </c>
      <c r="D17" s="77">
        <v>1.0160379214877251</v>
      </c>
      <c r="E17" s="77">
        <v>0.61003192058210198</v>
      </c>
      <c r="F17" s="77">
        <v>0.98453442539730496</v>
      </c>
      <c r="G17" s="77">
        <v>0.92623674205559281</v>
      </c>
      <c r="H17" s="78">
        <v>0.99451479871797399</v>
      </c>
      <c r="I17" s="78">
        <v>0.62216133260032203</v>
      </c>
      <c r="J17" s="78">
        <v>1.0013383253758905</v>
      </c>
      <c r="K17" s="78">
        <v>1.0161863720171151</v>
      </c>
      <c r="L17" s="78">
        <v>0.95080766542926654</v>
      </c>
      <c r="M17" s="42"/>
      <c r="N17" s="40"/>
      <c r="O17" s="20"/>
      <c r="P17" s="9"/>
    </row>
    <row r="18" spans="1:16" ht="12.75" customHeight="1" x14ac:dyDescent="0.25">
      <c r="A18" s="4" t="s">
        <v>194</v>
      </c>
      <c r="B18" s="77">
        <v>0.93981004432568571</v>
      </c>
      <c r="C18" s="77">
        <v>1.0038272305884437</v>
      </c>
      <c r="D18" s="77">
        <v>0.97028774522168726</v>
      </c>
      <c r="E18" s="77">
        <v>4.2940970294588876</v>
      </c>
      <c r="F18" s="77">
        <v>2.2991461229894457</v>
      </c>
      <c r="G18" s="77">
        <v>0.94375692830704705</v>
      </c>
      <c r="H18" s="78">
        <v>1.0160515426131209</v>
      </c>
      <c r="I18" s="78">
        <v>4.1822783911898487</v>
      </c>
      <c r="J18" s="78">
        <v>2.2330946707923789</v>
      </c>
      <c r="K18" s="78">
        <v>0.97042951131761013</v>
      </c>
      <c r="L18" s="78">
        <v>1.4262330080388517</v>
      </c>
      <c r="M18" s="42"/>
      <c r="N18" s="40"/>
      <c r="O18" s="20"/>
      <c r="P18" s="9"/>
    </row>
    <row r="19" spans="1:16" ht="12.75" customHeight="1" x14ac:dyDescent="0.25">
      <c r="A19" s="4" t="s">
        <v>195</v>
      </c>
      <c r="B19" s="77">
        <v>1.0756786802143319</v>
      </c>
      <c r="C19" s="77">
        <v>1.2344530892964611</v>
      </c>
      <c r="D19" s="77">
        <v>1.061284649036812</v>
      </c>
      <c r="E19" s="77">
        <v>0.65155024801960504</v>
      </c>
      <c r="F19" s="77">
        <v>1.1986000529280556</v>
      </c>
      <c r="G19" s="77">
        <v>0.93469248134440541</v>
      </c>
      <c r="H19" s="78">
        <v>0.97981905908212308</v>
      </c>
      <c r="I19" s="78">
        <v>0.69409726815502337</v>
      </c>
      <c r="J19" s="78">
        <v>1.2733453009526781</v>
      </c>
      <c r="K19" s="78">
        <v>1.0614397104421505</v>
      </c>
      <c r="L19" s="78">
        <v>0.99606038403693342</v>
      </c>
      <c r="M19" s="42"/>
      <c r="N19" s="40"/>
      <c r="O19" s="20"/>
      <c r="P19" s="9"/>
    </row>
    <row r="20" spans="1:16" ht="12.75" customHeight="1" x14ac:dyDescent="0.25">
      <c r="A20" s="4" t="s">
        <v>196</v>
      </c>
      <c r="B20" s="77">
        <v>0.95130440406915051</v>
      </c>
      <c r="C20" s="77">
        <v>1.2223671518750658</v>
      </c>
      <c r="D20" s="77">
        <v>0.99788891722208184</v>
      </c>
      <c r="E20" s="77">
        <v>2.0799567372475907</v>
      </c>
      <c r="F20" s="77">
        <v>1.2125652653416936</v>
      </c>
      <c r="G20" s="77">
        <v>0.90684823518041768</v>
      </c>
      <c r="H20" s="78">
        <v>0.99408568020975385</v>
      </c>
      <c r="I20" s="78">
        <v>2.0834210094695407</v>
      </c>
      <c r="J20" s="78">
        <v>1.2112320045562572</v>
      </c>
      <c r="K20" s="78">
        <v>0.9980347160499613</v>
      </c>
      <c r="L20" s="78">
        <v>1.1084710673165779</v>
      </c>
      <c r="M20" s="42"/>
      <c r="N20" s="40"/>
      <c r="O20" s="20"/>
      <c r="P20" s="9"/>
    </row>
    <row r="21" spans="1:16" ht="12.75" customHeight="1" x14ac:dyDescent="0.25">
      <c r="A21" s="4" t="s">
        <v>197</v>
      </c>
      <c r="B21" s="77">
        <v>0.94753156663911053</v>
      </c>
      <c r="C21" s="77">
        <v>1.0109888005586989</v>
      </c>
      <c r="D21" s="77">
        <v>0.97486466337542521</v>
      </c>
      <c r="E21" s="77">
        <v>6.8895275319850553</v>
      </c>
      <c r="F21" s="77">
        <v>2.3161426207015845</v>
      </c>
      <c r="G21" s="77">
        <v>0.93352555036424778</v>
      </c>
      <c r="H21" s="78">
        <v>1.0457408453245391</v>
      </c>
      <c r="I21" s="78">
        <v>6.7417758142954582</v>
      </c>
      <c r="J21" s="78">
        <v>2.2602144224992871</v>
      </c>
      <c r="K21" s="78">
        <v>0.97500709819237574</v>
      </c>
      <c r="L21" s="78">
        <v>1.6931285168073986</v>
      </c>
      <c r="M21" s="42"/>
      <c r="N21" s="40"/>
      <c r="O21" s="20"/>
      <c r="P21" s="9"/>
    </row>
    <row r="22" spans="1:16" ht="12.75" customHeight="1" x14ac:dyDescent="0.25">
      <c r="A22" s="4" t="s">
        <v>198</v>
      </c>
      <c r="B22" s="77">
        <v>0.947933388176179</v>
      </c>
      <c r="C22" s="77">
        <v>1.7794479070207709</v>
      </c>
      <c r="D22" s="77">
        <v>1.0519114847901667</v>
      </c>
      <c r="E22" s="77">
        <v>1.4703605252778664</v>
      </c>
      <c r="F22" s="77">
        <v>1.3410834189042553</v>
      </c>
      <c r="G22" s="77">
        <v>0.98313322187975127</v>
      </c>
      <c r="H22" s="78">
        <v>1.0840608950597583</v>
      </c>
      <c r="I22" s="78">
        <v>1.5525427578762674</v>
      </c>
      <c r="J22" s="78">
        <v>1.412131057483321</v>
      </c>
      <c r="K22" s="78">
        <v>1.0520651767080431</v>
      </c>
      <c r="L22" s="78">
        <v>1.1339318474422497</v>
      </c>
      <c r="M22" s="42"/>
      <c r="N22" s="40"/>
      <c r="O22" s="20"/>
      <c r="P22" s="9"/>
    </row>
    <row r="23" spans="1:16" ht="12.75" customHeight="1" x14ac:dyDescent="0.25">
      <c r="A23" s="4" t="s">
        <v>199</v>
      </c>
      <c r="B23" s="77">
        <v>0.94255407309190353</v>
      </c>
      <c r="C23" s="77">
        <v>1.2929757555367891</v>
      </c>
      <c r="D23" s="77">
        <v>1.0005746120996308</v>
      </c>
      <c r="E23" s="77">
        <v>1.2863143652014608</v>
      </c>
      <c r="F23" s="77">
        <v>1.7079267399842069</v>
      </c>
      <c r="G23" s="77">
        <v>0.87816217363618632</v>
      </c>
      <c r="H23" s="78">
        <v>1.0638653844820563</v>
      </c>
      <c r="I23" s="78">
        <v>1.2919245087044227</v>
      </c>
      <c r="J23" s="78">
        <v>1.7106404306024894</v>
      </c>
      <c r="K23" s="78">
        <v>1.0007208033270636</v>
      </c>
      <c r="L23" s="78">
        <v>1.0952647850006645</v>
      </c>
      <c r="M23" s="42"/>
      <c r="N23" s="40"/>
      <c r="O23" s="20"/>
      <c r="P23" s="9"/>
    </row>
    <row r="24" spans="1:16" ht="12.75" customHeight="1" x14ac:dyDescent="0.25">
      <c r="A24" s="4" t="s">
        <v>200</v>
      </c>
      <c r="B24" s="77">
        <v>0.98347802007894947</v>
      </c>
      <c r="C24" s="77">
        <v>1.3009619848674627</v>
      </c>
      <c r="D24" s="77">
        <v>1.021835208526221</v>
      </c>
      <c r="E24" s="77">
        <v>2.5165412743866749</v>
      </c>
      <c r="F24" s="77">
        <v>1.2378446517585764</v>
      </c>
      <c r="G24" s="77">
        <v>1.0398825544787413</v>
      </c>
      <c r="H24" s="78">
        <v>1.1431640469946041</v>
      </c>
      <c r="I24" s="78">
        <v>2.5812225987613764</v>
      </c>
      <c r="J24" s="78">
        <v>1.2661554314128709</v>
      </c>
      <c r="K24" s="78">
        <v>1.0219845060814079</v>
      </c>
      <c r="L24" s="78">
        <v>1.2422588798359766</v>
      </c>
      <c r="M24" s="42"/>
      <c r="N24" s="40"/>
      <c r="O24" s="20"/>
      <c r="P24" s="9"/>
    </row>
    <row r="25" spans="1:16" ht="12.75" customHeight="1" x14ac:dyDescent="0.25">
      <c r="A25" s="4" t="s">
        <v>309</v>
      </c>
      <c r="B25" s="77">
        <v>0.97988426407840779</v>
      </c>
      <c r="C25" s="77">
        <v>0.90699019397308778</v>
      </c>
      <c r="D25" s="77">
        <v>0.98064115143651265</v>
      </c>
      <c r="E25" s="77">
        <v>0.70020650998024547</v>
      </c>
      <c r="F25" s="77">
        <v>0.89999095193442447</v>
      </c>
      <c r="G25" s="77">
        <v>0.84720767251395102</v>
      </c>
      <c r="H25" s="78">
        <v>0.92458904893230842</v>
      </c>
      <c r="I25" s="78">
        <v>0.68925003426224307</v>
      </c>
      <c r="J25" s="78">
        <v>0.88346280986022785</v>
      </c>
      <c r="K25" s="78">
        <v>0.98078443024037798</v>
      </c>
      <c r="L25" s="78">
        <v>0.89832486266684319</v>
      </c>
      <c r="M25" s="42"/>
      <c r="N25" s="40"/>
      <c r="O25" s="20"/>
      <c r="P25" s="9"/>
    </row>
    <row r="26" spans="1:16" ht="12.75" customHeight="1" x14ac:dyDescent="0.25">
      <c r="A26" s="4" t="s">
        <v>201</v>
      </c>
      <c r="B26" s="77">
        <v>1.0768611027454438</v>
      </c>
      <c r="C26" s="77">
        <v>0.35597701161188483</v>
      </c>
      <c r="D26" s="77">
        <v>0.97402825253391034</v>
      </c>
      <c r="E26" s="77">
        <v>3.2267432193665985E-2</v>
      </c>
      <c r="F26" s="77">
        <v>1.2510482103606591</v>
      </c>
      <c r="G26" s="77">
        <v>1.0282669734077106</v>
      </c>
      <c r="H26" s="78">
        <v>0.91812528431893281</v>
      </c>
      <c r="I26" s="78">
        <v>3.1548338974140097E-2</v>
      </c>
      <c r="J26" s="78">
        <v>1.2197915349211579</v>
      </c>
      <c r="K26" s="78">
        <v>0.9741705651451541</v>
      </c>
      <c r="L26" s="78">
        <v>0.89847613691029804</v>
      </c>
      <c r="M26" s="42"/>
      <c r="N26" s="40"/>
      <c r="O26" s="20"/>
      <c r="P26" s="9"/>
    </row>
    <row r="27" spans="1:16" ht="21.9" customHeight="1" x14ac:dyDescent="0.25">
      <c r="A27" s="67" t="s">
        <v>248</v>
      </c>
      <c r="B27" s="77">
        <v>1</v>
      </c>
      <c r="C27" s="77">
        <v>1</v>
      </c>
      <c r="D27" s="77">
        <v>1</v>
      </c>
      <c r="E27" s="77">
        <v>1</v>
      </c>
      <c r="F27" s="77">
        <v>1</v>
      </c>
      <c r="G27" s="77">
        <v>1</v>
      </c>
      <c r="H27" s="78">
        <v>1</v>
      </c>
      <c r="I27" s="78">
        <v>1</v>
      </c>
      <c r="J27" s="78">
        <v>1</v>
      </c>
      <c r="K27" s="78">
        <v>1</v>
      </c>
      <c r="L27" s="78">
        <v>1</v>
      </c>
      <c r="M27" s="43"/>
      <c r="N27" s="40"/>
      <c r="O27" s="44"/>
      <c r="P27" s="9"/>
    </row>
    <row r="28" spans="1:16" x14ac:dyDescent="0.25">
      <c r="H28" s="9"/>
      <c r="I28" s="9"/>
      <c r="J28" s="9"/>
      <c r="K28" s="9"/>
      <c r="L28" s="9"/>
    </row>
    <row r="29" spans="1:16" s="13" customFormat="1" ht="10.199999999999999" x14ac:dyDescent="0.2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</sheetData>
  <mergeCells count="15">
    <mergeCell ref="A1:L1"/>
    <mergeCell ref="A3:A7"/>
    <mergeCell ref="B3:F3"/>
    <mergeCell ref="G3:K3"/>
    <mergeCell ref="L3:L6"/>
    <mergeCell ref="B4:B7"/>
    <mergeCell ref="C4:C7"/>
    <mergeCell ref="D4:D7"/>
    <mergeCell ref="E4:E7"/>
    <mergeCell ref="F4:F7"/>
    <mergeCell ref="G4:G5"/>
    <mergeCell ref="H4:H5"/>
    <mergeCell ref="I4:I5"/>
    <mergeCell ref="J4:J5"/>
    <mergeCell ref="K4:K5"/>
  </mergeCells>
  <printOptions horizontalCentered="1"/>
  <pageMargins left="0" right="0" top="1.4960629921259843" bottom="0.35433070866141736" header="1.2204724409448819" footer="0.15748031496062992"/>
  <pageSetup paperSize="9" scale="9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25"/>
  <sheetViews>
    <sheetView workbookViewId="0">
      <selection activeCell="E25" sqref="E25"/>
    </sheetView>
  </sheetViews>
  <sheetFormatPr defaultRowHeight="13.2" x14ac:dyDescent="0.25"/>
  <cols>
    <col min="1" max="1" width="24.21875" customWidth="1"/>
    <col min="2" max="2" width="12.33203125" customWidth="1"/>
    <col min="3" max="3" width="11.5546875" customWidth="1"/>
    <col min="4" max="4" width="12.77734375" customWidth="1"/>
    <col min="5" max="5" width="12.88671875" customWidth="1"/>
    <col min="6" max="6" width="11.33203125" customWidth="1"/>
    <col min="7" max="7" width="11.6640625" customWidth="1"/>
    <col min="8" max="8" width="12.5546875" customWidth="1"/>
  </cols>
  <sheetData>
    <row r="1" spans="1:8" x14ac:dyDescent="0.25">
      <c r="A1" s="294" t="s">
        <v>390</v>
      </c>
      <c r="B1" s="294"/>
      <c r="C1" s="294"/>
      <c r="D1" s="294"/>
      <c r="E1" s="294"/>
      <c r="F1" s="294"/>
      <c r="G1" s="294"/>
      <c r="H1" s="294"/>
    </row>
    <row r="2" spans="1:8" x14ac:dyDescent="0.25">
      <c r="A2" s="208"/>
      <c r="B2" s="208"/>
      <c r="C2" s="208"/>
      <c r="D2" s="208"/>
      <c r="E2" s="208"/>
      <c r="F2" s="208"/>
      <c r="G2" s="208"/>
      <c r="H2" s="208"/>
    </row>
    <row r="3" spans="1:8" x14ac:dyDescent="0.25">
      <c r="A3" s="295" t="s">
        <v>4</v>
      </c>
      <c r="B3" s="297" t="s">
        <v>387</v>
      </c>
      <c r="C3" s="299" t="s">
        <v>264</v>
      </c>
      <c r="D3" s="300"/>
      <c r="E3" s="301"/>
      <c r="F3" s="302" t="s">
        <v>6</v>
      </c>
      <c r="G3" s="302"/>
      <c r="H3" s="302"/>
    </row>
    <row r="4" spans="1:8" ht="23.4" customHeight="1" x14ac:dyDescent="0.25">
      <c r="A4" s="296"/>
      <c r="B4" s="298"/>
      <c r="C4" s="215">
        <v>2020</v>
      </c>
      <c r="D4" s="215">
        <v>2021</v>
      </c>
      <c r="E4" s="215">
        <v>2022</v>
      </c>
      <c r="F4" s="303">
        <v>2020</v>
      </c>
      <c r="G4" s="303">
        <v>2021</v>
      </c>
      <c r="H4" s="303">
        <v>2022</v>
      </c>
    </row>
    <row r="5" spans="1:8" x14ac:dyDescent="0.25">
      <c r="A5" s="264"/>
      <c r="B5" s="216" t="s">
        <v>2</v>
      </c>
      <c r="C5" s="216" t="s">
        <v>3</v>
      </c>
      <c r="D5" s="216" t="s">
        <v>3</v>
      </c>
      <c r="E5" s="216" t="s">
        <v>3</v>
      </c>
      <c r="F5" s="304"/>
      <c r="G5" s="304"/>
      <c r="H5" s="304"/>
    </row>
    <row r="6" spans="1:8" ht="22.2" customHeight="1" x14ac:dyDescent="0.25">
      <c r="A6" s="207">
        <v>1</v>
      </c>
      <c r="B6" s="207">
        <v>2</v>
      </c>
      <c r="C6" s="207">
        <v>3</v>
      </c>
      <c r="D6" s="207">
        <v>4</v>
      </c>
      <c r="E6" s="207">
        <v>5</v>
      </c>
      <c r="F6" s="206" t="s">
        <v>382</v>
      </c>
      <c r="G6" s="206" t="s">
        <v>383</v>
      </c>
      <c r="H6" s="206" t="s">
        <v>384</v>
      </c>
    </row>
    <row r="7" spans="1:8" x14ac:dyDescent="0.25">
      <c r="A7" s="4" t="s">
        <v>186</v>
      </c>
      <c r="B7" s="18">
        <v>49256</v>
      </c>
      <c r="C7" s="217">
        <v>224656.00470432715</v>
      </c>
      <c r="D7" s="217">
        <v>229940.23481154541</v>
      </c>
      <c r="E7" s="217">
        <v>241582.28157910873</v>
      </c>
      <c r="F7" s="218">
        <v>0.70966739889991992</v>
      </c>
      <c r="G7" s="218">
        <v>0.70724064817596621</v>
      </c>
      <c r="H7" s="218">
        <v>0.70716263135654456</v>
      </c>
    </row>
    <row r="8" spans="1:8" x14ac:dyDescent="0.25">
      <c r="A8" s="4" t="s">
        <v>187</v>
      </c>
      <c r="B8" s="18">
        <v>51668</v>
      </c>
      <c r="C8" s="217">
        <v>183607.63560187514</v>
      </c>
      <c r="D8" s="217">
        <v>186177.46386823914</v>
      </c>
      <c r="E8" s="217">
        <v>194393.8812724601</v>
      </c>
      <c r="F8" s="218">
        <v>0.55292350382167277</v>
      </c>
      <c r="G8" s="218">
        <v>0.54590471162718468</v>
      </c>
      <c r="H8" s="218">
        <v>0.54246822591027288</v>
      </c>
    </row>
    <row r="9" spans="1:8" x14ac:dyDescent="0.25">
      <c r="A9" s="4" t="s">
        <v>188</v>
      </c>
      <c r="B9" s="18">
        <v>89070</v>
      </c>
      <c r="C9" s="217">
        <v>416575.85506823735</v>
      </c>
      <c r="D9" s="217">
        <v>419623.76631765207</v>
      </c>
      <c r="E9" s="217">
        <v>438515.6360045569</v>
      </c>
      <c r="F9" s="218">
        <v>0.72771044152295727</v>
      </c>
      <c r="G9" s="218">
        <v>0.71373995426192849</v>
      </c>
      <c r="H9" s="218">
        <v>0.70985066958879872</v>
      </c>
    </row>
    <row r="10" spans="1:8" x14ac:dyDescent="0.25">
      <c r="A10" s="4" t="s">
        <v>189</v>
      </c>
      <c r="B10" s="18">
        <v>398896</v>
      </c>
      <c r="C10" s="217">
        <v>2778808.5146937249</v>
      </c>
      <c r="D10" s="217">
        <v>2869639.6758376169</v>
      </c>
      <c r="E10" s="217">
        <v>3016448.2299380219</v>
      </c>
      <c r="F10" s="218">
        <v>1.0839141950526234</v>
      </c>
      <c r="G10" s="218">
        <v>1.0898809722519764</v>
      </c>
      <c r="H10" s="218">
        <v>1.0903089068765688</v>
      </c>
    </row>
    <row r="11" spans="1:8" x14ac:dyDescent="0.25">
      <c r="A11" s="4" t="s">
        <v>385</v>
      </c>
      <c r="B11" s="18">
        <v>199571</v>
      </c>
      <c r="C11" s="217">
        <v>1393744.3420595545</v>
      </c>
      <c r="D11" s="217">
        <v>1420047.2913991711</v>
      </c>
      <c r="E11" s="217">
        <v>1488286.1791389617</v>
      </c>
      <c r="F11" s="218">
        <v>1.0866298929440823</v>
      </c>
      <c r="G11" s="218">
        <v>1.0779950283048485</v>
      </c>
      <c r="H11" s="218">
        <v>1.0752324939007036</v>
      </c>
    </row>
    <row r="12" spans="1:8" x14ac:dyDescent="0.25">
      <c r="A12" s="4" t="s">
        <v>190</v>
      </c>
      <c r="B12" s="18">
        <v>243156</v>
      </c>
      <c r="C12" s="217">
        <v>1353042.3879903646</v>
      </c>
      <c r="D12" s="217">
        <v>1381814.729920255</v>
      </c>
      <c r="E12" s="217">
        <v>1447509.5735594912</v>
      </c>
      <c r="F12" s="218">
        <v>0.86580955866898646</v>
      </c>
      <c r="G12" s="218">
        <v>0.86094659145333952</v>
      </c>
      <c r="H12" s="218">
        <v>0.8583211604554265</v>
      </c>
    </row>
    <row r="13" spans="1:8" x14ac:dyDescent="0.25">
      <c r="A13" s="4" t="s">
        <v>191</v>
      </c>
      <c r="B13" s="18">
        <v>76182</v>
      </c>
      <c r="C13" s="217">
        <v>706091.81452424848</v>
      </c>
      <c r="D13" s="217">
        <v>732458.00081520656</v>
      </c>
      <c r="E13" s="217">
        <v>773615.72379043349</v>
      </c>
      <c r="F13" s="218">
        <v>1.4421311949436602</v>
      </c>
      <c r="G13" s="218">
        <v>1.4566048137367458</v>
      </c>
      <c r="H13" s="218">
        <v>1.4641523990555882</v>
      </c>
    </row>
    <row r="14" spans="1:8" x14ac:dyDescent="0.25">
      <c r="A14" s="4" t="s">
        <v>192</v>
      </c>
      <c r="B14" s="18">
        <v>62069</v>
      </c>
      <c r="C14" s="217">
        <v>557292.83095340885</v>
      </c>
      <c r="D14" s="217">
        <v>572769.07476975792</v>
      </c>
      <c r="E14" s="217">
        <v>603816.90981873462</v>
      </c>
      <c r="F14" s="218">
        <v>1.3970265896495606</v>
      </c>
      <c r="G14" s="218">
        <v>1.3980290518012526</v>
      </c>
      <c r="H14" s="218">
        <v>1.402632468756446</v>
      </c>
    </row>
    <row r="15" spans="1:8" x14ac:dyDescent="0.25">
      <c r="A15" s="4" t="s">
        <v>193</v>
      </c>
      <c r="B15" s="18">
        <v>105936</v>
      </c>
      <c r="C15" s="217">
        <v>619944.41250135889</v>
      </c>
      <c r="D15" s="217">
        <v>638446.31257487985</v>
      </c>
      <c r="E15" s="217">
        <v>671947.47449527343</v>
      </c>
      <c r="F15" s="218">
        <v>0.91055282030521689</v>
      </c>
      <c r="G15" s="218">
        <v>0.91304502833548373</v>
      </c>
      <c r="H15" s="218">
        <v>0.91454508616691854</v>
      </c>
    </row>
    <row r="16" spans="1:8" x14ac:dyDescent="0.25">
      <c r="A16" s="4" t="s">
        <v>194</v>
      </c>
      <c r="B16" s="18">
        <v>28530</v>
      </c>
      <c r="C16" s="217">
        <v>113393.41596571451</v>
      </c>
      <c r="D16" s="217">
        <v>114347.30954492604</v>
      </c>
      <c r="E16" s="217">
        <v>119371.17357119199</v>
      </c>
      <c r="F16" s="218">
        <v>0.61841787088195521</v>
      </c>
      <c r="G16" s="218">
        <v>0.60720531243524623</v>
      </c>
      <c r="H16" s="218">
        <v>0.60326906687785631</v>
      </c>
    </row>
    <row r="17" spans="1:8" x14ac:dyDescent="0.25">
      <c r="A17" s="4" t="s">
        <v>195</v>
      </c>
      <c r="B17" s="18">
        <v>73475</v>
      </c>
      <c r="C17" s="217">
        <v>654249.08700363187</v>
      </c>
      <c r="D17" s="217">
        <v>685284.2428474573</v>
      </c>
      <c r="E17" s="217">
        <v>725283.42658355529</v>
      </c>
      <c r="F17" s="218">
        <v>1.3854775559629355</v>
      </c>
      <c r="G17" s="218">
        <v>1.4130012132859813</v>
      </c>
      <c r="H17" s="218">
        <v>1.4232510863188776</v>
      </c>
    </row>
    <row r="18" spans="1:8" x14ac:dyDescent="0.25">
      <c r="A18" s="4" t="s">
        <v>196</v>
      </c>
      <c r="B18" s="18">
        <v>72035</v>
      </c>
      <c r="C18" s="217">
        <v>341567.32246921572</v>
      </c>
      <c r="D18" s="217">
        <v>347534.90516695217</v>
      </c>
      <c r="E18" s="217">
        <v>363903.35191270034</v>
      </c>
      <c r="F18" s="218">
        <v>0.73778312763945109</v>
      </c>
      <c r="G18" s="218">
        <v>0.73091395402136294</v>
      </c>
      <c r="H18" s="218">
        <v>0.72837639112785957</v>
      </c>
    </row>
    <row r="19" spans="1:8" x14ac:dyDescent="0.25">
      <c r="A19" s="4" t="s">
        <v>197</v>
      </c>
      <c r="B19" s="18">
        <v>28263</v>
      </c>
      <c r="C19" s="217">
        <v>113909.05839766443</v>
      </c>
      <c r="D19" s="217">
        <v>115389.92988825828</v>
      </c>
      <c r="E19" s="217">
        <v>120702.27328589826</v>
      </c>
      <c r="F19" s="218">
        <v>0.62709879704692806</v>
      </c>
      <c r="G19" s="218">
        <v>0.6185303786371229</v>
      </c>
      <c r="H19" s="218">
        <v>0.61575869943736161</v>
      </c>
    </row>
    <row r="20" spans="1:8" x14ac:dyDescent="0.25">
      <c r="A20" s="4" t="s">
        <v>198</v>
      </c>
      <c r="B20" s="18">
        <v>61028</v>
      </c>
      <c r="C20" s="217">
        <v>305787.1702922642</v>
      </c>
      <c r="D20" s="217">
        <v>306398.46209446446</v>
      </c>
      <c r="E20" s="217">
        <v>318454.91409042699</v>
      </c>
      <c r="F20" s="218">
        <v>0.779625591943782</v>
      </c>
      <c r="G20" s="218">
        <v>0.76062190272675789</v>
      </c>
      <c r="H20" s="218">
        <v>0.75237123405702799</v>
      </c>
    </row>
    <row r="21" spans="1:8" x14ac:dyDescent="0.25">
      <c r="A21" s="4" t="s">
        <v>199</v>
      </c>
      <c r="B21" s="18">
        <v>42494</v>
      </c>
      <c r="C21" s="217">
        <v>189422.99459738305</v>
      </c>
      <c r="D21" s="217">
        <v>190871.0897441913</v>
      </c>
      <c r="E21" s="217">
        <v>198773.33263642108</v>
      </c>
      <c r="F21" s="218">
        <v>0.69358716666834797</v>
      </c>
      <c r="G21" s="218">
        <v>0.6804934088362925</v>
      </c>
      <c r="H21" s="218">
        <v>0.67444085578189206</v>
      </c>
    </row>
    <row r="22" spans="1:8" x14ac:dyDescent="0.25">
      <c r="A22" s="4" t="s">
        <v>200</v>
      </c>
      <c r="B22" s="18">
        <v>69567</v>
      </c>
      <c r="C22" s="217">
        <v>524554.90330099128</v>
      </c>
      <c r="D22" s="217">
        <v>539099.26905669039</v>
      </c>
      <c r="E22" s="217">
        <v>566743.10986651084</v>
      </c>
      <c r="F22" s="218">
        <v>1.1732312978896713</v>
      </c>
      <c r="G22" s="218">
        <v>1.1740236653002352</v>
      </c>
      <c r="H22" s="218">
        <v>1.1746171536395169</v>
      </c>
    </row>
    <row r="23" spans="1:8" x14ac:dyDescent="0.25">
      <c r="A23" s="4" t="s">
        <v>386</v>
      </c>
      <c r="B23" s="18">
        <v>128327</v>
      </c>
      <c r="C23" s="217">
        <v>659975.63301595568</v>
      </c>
      <c r="D23" s="217">
        <v>678534.78570366651</v>
      </c>
      <c r="E23" s="217">
        <v>713769.37140737777</v>
      </c>
      <c r="F23" s="218">
        <v>0.80021340811199926</v>
      </c>
      <c r="G23" s="218">
        <v>0.80106076141653837</v>
      </c>
      <c r="H23" s="218">
        <v>0.80196096843733877</v>
      </c>
    </row>
    <row r="24" spans="1:8" x14ac:dyDescent="0.25">
      <c r="A24" s="4" t="s">
        <v>201</v>
      </c>
      <c r="B24" s="18">
        <v>68344</v>
      </c>
      <c r="C24" s="217">
        <v>739501.21686008037</v>
      </c>
      <c r="D24" s="217">
        <v>768800.4556390699</v>
      </c>
      <c r="E24" s="217">
        <v>813026.15704887686</v>
      </c>
      <c r="F24" s="218">
        <v>1.6835827368603518</v>
      </c>
      <c r="G24" s="218">
        <v>1.7042159368482217</v>
      </c>
      <c r="H24" s="218">
        <v>1.7152107500834435</v>
      </c>
    </row>
    <row r="25" spans="1:8" ht="24" customHeight="1" x14ac:dyDescent="0.25">
      <c r="A25" s="219"/>
      <c r="B25" s="220">
        <v>1847867</v>
      </c>
      <c r="C25" s="217">
        <v>11876124.6</v>
      </c>
      <c r="D25" s="217">
        <v>12197177</v>
      </c>
      <c r="E25" s="217">
        <v>12816143</v>
      </c>
      <c r="F25" s="218">
        <v>1</v>
      </c>
      <c r="G25" s="218">
        <v>1</v>
      </c>
      <c r="H25" s="218">
        <v>1</v>
      </c>
    </row>
  </sheetData>
  <mergeCells count="8">
    <mergeCell ref="A1:H1"/>
    <mergeCell ref="A3:A5"/>
    <mergeCell ref="B3:B4"/>
    <mergeCell ref="C3:E3"/>
    <mergeCell ref="F3:H3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theme="0"/>
    <pageSetUpPr fitToPage="1"/>
  </sheetPr>
  <dimension ref="A1:N33"/>
  <sheetViews>
    <sheetView workbookViewId="0">
      <pane xSplit="2" ySplit="6" topLeftCell="C20" activePane="bottomRight" state="frozen"/>
      <selection activeCell="R14" sqref="R14"/>
      <selection pane="topRight" activeCell="R14" sqref="R14"/>
      <selection pane="bottomLeft" activeCell="R14" sqref="R14"/>
      <selection pane="bottomRight" activeCell="K20" sqref="K20"/>
    </sheetView>
  </sheetViews>
  <sheetFormatPr defaultColWidth="9.109375" defaultRowHeight="10.199999999999999" x14ac:dyDescent="0.2"/>
  <cols>
    <col min="1" max="1" width="3.33203125" style="104" customWidth="1"/>
    <col min="2" max="2" width="21.109375" style="104" customWidth="1"/>
    <col min="3" max="3" width="12.21875" style="104" customWidth="1"/>
    <col min="4" max="4" width="12" style="104" customWidth="1"/>
    <col min="5" max="6" width="8.6640625" style="104" customWidth="1"/>
    <col min="7" max="7" width="14.88671875" style="104" customWidth="1"/>
    <col min="8" max="8" width="15.88671875" style="104" customWidth="1"/>
    <col min="9" max="9" width="11.109375" style="104" customWidth="1"/>
    <col min="10" max="10" width="14.77734375" style="104" customWidth="1"/>
    <col min="11" max="11" width="15.33203125" style="104" customWidth="1"/>
    <col min="12" max="12" width="8.5546875" style="104" customWidth="1"/>
    <col min="13" max="13" width="9.6640625" style="104" customWidth="1"/>
    <col min="14" max="14" width="1.5546875" style="104" customWidth="1"/>
    <col min="15" max="16" width="9.109375" style="104"/>
    <col min="17" max="17" width="11.44140625" style="104" customWidth="1"/>
    <col min="18" max="16384" width="9.109375" style="104"/>
  </cols>
  <sheetData>
    <row r="1" spans="1:14" ht="17.25" customHeight="1" x14ac:dyDescent="0.25">
      <c r="A1" s="305" t="s">
        <v>205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121"/>
    </row>
    <row r="2" spans="1:14" ht="13.5" customHeight="1" x14ac:dyDescent="0.25">
      <c r="A2" s="305" t="s">
        <v>284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121"/>
    </row>
    <row r="3" spans="1:14" ht="12" customHeight="1" x14ac:dyDescent="0.2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90"/>
    </row>
    <row r="4" spans="1:14" ht="79.2" customHeight="1" x14ac:dyDescent="0.2">
      <c r="A4" s="314" t="s">
        <v>0</v>
      </c>
      <c r="B4" s="314" t="s">
        <v>4</v>
      </c>
      <c r="C4" s="314" t="s">
        <v>317</v>
      </c>
      <c r="D4" s="314" t="s">
        <v>316</v>
      </c>
      <c r="E4" s="306" t="s">
        <v>349</v>
      </c>
      <c r="F4" s="306"/>
      <c r="G4" s="306" t="s">
        <v>315</v>
      </c>
      <c r="H4" s="306"/>
      <c r="I4" s="306"/>
      <c r="J4" s="141" t="s">
        <v>254</v>
      </c>
      <c r="K4" s="141" t="s">
        <v>227</v>
      </c>
      <c r="L4" s="309" t="s">
        <v>350</v>
      </c>
      <c r="M4" s="310"/>
      <c r="N4" s="109"/>
    </row>
    <row r="5" spans="1:14" ht="82.2" customHeight="1" x14ac:dyDescent="0.2">
      <c r="A5" s="315"/>
      <c r="B5" s="315"/>
      <c r="C5" s="315"/>
      <c r="D5" s="315"/>
      <c r="E5" s="161" t="s">
        <v>325</v>
      </c>
      <c r="F5" s="161" t="s">
        <v>234</v>
      </c>
      <c r="G5" s="141" t="s">
        <v>318</v>
      </c>
      <c r="H5" s="141" t="s">
        <v>319</v>
      </c>
      <c r="I5" s="141" t="s">
        <v>323</v>
      </c>
      <c r="J5" s="141" t="s">
        <v>320</v>
      </c>
      <c r="K5" s="141" t="s">
        <v>328</v>
      </c>
      <c r="L5" s="141" t="s">
        <v>326</v>
      </c>
      <c r="M5" s="141" t="s">
        <v>234</v>
      </c>
      <c r="N5" s="109"/>
    </row>
    <row r="6" spans="1:14" ht="13.2" x14ac:dyDescent="0.2">
      <c r="A6" s="141">
        <v>1</v>
      </c>
      <c r="B6" s="141">
        <v>2</v>
      </c>
      <c r="C6" s="141">
        <v>3</v>
      </c>
      <c r="D6" s="141">
        <v>4</v>
      </c>
      <c r="E6" s="141" t="s">
        <v>7</v>
      </c>
      <c r="F6" s="141">
        <v>6</v>
      </c>
      <c r="G6" s="141">
        <v>7</v>
      </c>
      <c r="H6" s="141">
        <v>8</v>
      </c>
      <c r="I6" s="141" t="s">
        <v>324</v>
      </c>
      <c r="J6" s="141">
        <v>10</v>
      </c>
      <c r="K6" s="141">
        <v>11</v>
      </c>
      <c r="L6" s="141">
        <v>12</v>
      </c>
      <c r="M6" s="141">
        <v>13</v>
      </c>
      <c r="N6" s="109"/>
    </row>
    <row r="7" spans="1:14" ht="18" customHeight="1" x14ac:dyDescent="0.25">
      <c r="A7" s="162">
        <v>1</v>
      </c>
      <c r="B7" s="89" t="s">
        <v>186</v>
      </c>
      <c r="C7" s="163">
        <v>0.70966739889991992</v>
      </c>
      <c r="D7" s="163">
        <v>1.3007529662729413</v>
      </c>
      <c r="E7" s="163">
        <v>0.54558199542941344</v>
      </c>
      <c r="F7" s="135">
        <v>3613.429845194381</v>
      </c>
      <c r="G7" s="76">
        <v>29472</v>
      </c>
      <c r="H7" s="76">
        <v>336734.3</v>
      </c>
      <c r="I7" s="135">
        <v>366206.3</v>
      </c>
      <c r="J7" s="154">
        <v>415605.84457132308</v>
      </c>
      <c r="K7" s="160">
        <v>415605.8</v>
      </c>
      <c r="L7" s="163">
        <v>1.5249998949630834</v>
      </c>
      <c r="M7" s="135">
        <v>10100.186920649288</v>
      </c>
      <c r="N7" s="132"/>
    </row>
    <row r="8" spans="1:14" ht="13.2" x14ac:dyDescent="0.25">
      <c r="A8" s="162">
        <v>2</v>
      </c>
      <c r="B8" s="89" t="s">
        <v>187</v>
      </c>
      <c r="C8" s="163">
        <v>0.55292350382167277</v>
      </c>
      <c r="D8" s="163">
        <v>1.0928757513119902</v>
      </c>
      <c r="E8" s="163">
        <v>0.50593446067212278</v>
      </c>
      <c r="F8" s="135">
        <v>3350.841294654665</v>
      </c>
      <c r="G8" s="76">
        <v>24551.8</v>
      </c>
      <c r="H8" s="76">
        <v>312629</v>
      </c>
      <c r="I8" s="135">
        <v>337180.8</v>
      </c>
      <c r="J8" s="154">
        <v>381113.34309038008</v>
      </c>
      <c r="K8" s="160">
        <v>381113.3</v>
      </c>
      <c r="L8" s="163">
        <v>1.5249998847798896</v>
      </c>
      <c r="M8" s="135">
        <v>10100.186853205243</v>
      </c>
      <c r="N8" s="132"/>
    </row>
    <row r="9" spans="1:14" ht="13.2" x14ac:dyDescent="0.25">
      <c r="A9" s="162">
        <v>3</v>
      </c>
      <c r="B9" s="89" t="s">
        <v>188</v>
      </c>
      <c r="C9" s="163">
        <v>0.72771044152295727</v>
      </c>
      <c r="D9" s="163">
        <v>1.0082195801562319</v>
      </c>
      <c r="E9" s="163">
        <v>0.72177773160306269</v>
      </c>
      <c r="F9" s="135">
        <v>4780.3872173575737</v>
      </c>
      <c r="G9" s="76">
        <v>70972.100000000006</v>
      </c>
      <c r="H9" s="76">
        <v>325617.59999999998</v>
      </c>
      <c r="I9" s="135">
        <v>396589.69999999995</v>
      </c>
      <c r="J9" s="154">
        <v>477729.34318778245</v>
      </c>
      <c r="K9" s="160">
        <v>477729.3</v>
      </c>
      <c r="L9" s="163">
        <v>1.5249999273869417</v>
      </c>
      <c r="M9" s="135">
        <v>10100.187135394897</v>
      </c>
      <c r="N9" s="132"/>
    </row>
    <row r="10" spans="1:14" ht="13.2" x14ac:dyDescent="0.25">
      <c r="A10" s="162">
        <v>4</v>
      </c>
      <c r="B10" s="89" t="s">
        <v>189</v>
      </c>
      <c r="C10" s="163">
        <v>1.0839141950526234</v>
      </c>
      <c r="D10" s="163">
        <v>0.91266515782101942</v>
      </c>
      <c r="E10" s="163">
        <v>1.1876362165949883</v>
      </c>
      <c r="F10" s="135">
        <v>7865.8023656011364</v>
      </c>
      <c r="G10" s="76">
        <v>90008.9</v>
      </c>
      <c r="H10" s="76">
        <v>407329</v>
      </c>
      <c r="I10" s="135">
        <v>497337.9</v>
      </c>
      <c r="J10" s="154">
        <v>813446.89988435921</v>
      </c>
      <c r="K10" s="160">
        <v>813446.9</v>
      </c>
      <c r="L10" s="163">
        <v>1.5250000000479602</v>
      </c>
      <c r="M10" s="135">
        <v>10100.187616634186</v>
      </c>
      <c r="N10" s="132"/>
    </row>
    <row r="11" spans="1:14" ht="13.2" x14ac:dyDescent="0.25">
      <c r="A11" s="162">
        <v>5</v>
      </c>
      <c r="B11" s="89" t="s">
        <v>310</v>
      </c>
      <c r="C11" s="163">
        <v>1.0866298929440823</v>
      </c>
      <c r="D11" s="163">
        <v>0.96310866873592171</v>
      </c>
      <c r="E11" s="163">
        <v>1.128252634638085</v>
      </c>
      <c r="F11" s="135">
        <v>7472.5005170151471</v>
      </c>
      <c r="G11" s="76">
        <v>54855.4</v>
      </c>
      <c r="H11" s="76">
        <v>391863.1</v>
      </c>
      <c r="I11" s="135">
        <v>446718.5</v>
      </c>
      <c r="J11" s="154">
        <v>505063.95382442162</v>
      </c>
      <c r="K11" s="160">
        <v>505064</v>
      </c>
      <c r="L11" s="163">
        <v>1.5250000362727114</v>
      </c>
      <c r="M11" s="135">
        <v>10100.187856553388</v>
      </c>
      <c r="N11" s="132"/>
    </row>
    <row r="12" spans="1:14" ht="13.2" x14ac:dyDescent="0.25">
      <c r="A12" s="162">
        <v>6</v>
      </c>
      <c r="B12" s="89" t="s">
        <v>190</v>
      </c>
      <c r="C12" s="163">
        <v>0.86580955866898646</v>
      </c>
      <c r="D12" s="163">
        <v>0.86916940511723684</v>
      </c>
      <c r="E12" s="163">
        <v>0.99613441703254935</v>
      </c>
      <c r="F12" s="135">
        <v>6597.4718053107244</v>
      </c>
      <c r="G12" s="76">
        <v>46198.2</v>
      </c>
      <c r="H12" s="76">
        <v>711071</v>
      </c>
      <c r="I12" s="135">
        <v>757269.2</v>
      </c>
      <c r="J12" s="154">
        <v>740277.11524560861</v>
      </c>
      <c r="K12" s="160">
        <v>757269.2</v>
      </c>
      <c r="L12" s="163">
        <v>1.537139411882916</v>
      </c>
      <c r="M12" s="135">
        <v>10180.587837673393</v>
      </c>
      <c r="N12" s="132"/>
    </row>
    <row r="13" spans="1:14" ht="13.2" x14ac:dyDescent="0.25">
      <c r="A13" s="162">
        <v>7</v>
      </c>
      <c r="B13" s="89" t="s">
        <v>191</v>
      </c>
      <c r="C13" s="163">
        <v>1.4421311949436602</v>
      </c>
      <c r="D13" s="163">
        <v>1.0790452211562251</v>
      </c>
      <c r="E13" s="163">
        <v>1.3364881903636801</v>
      </c>
      <c r="F13" s="135">
        <v>8851.659980107901</v>
      </c>
      <c r="G13" s="76">
        <v>0</v>
      </c>
      <c r="H13" s="76">
        <v>82668.800000000003</v>
      </c>
      <c r="I13" s="135">
        <v>82668.800000000003</v>
      </c>
      <c r="J13" s="154">
        <v>102633.74486510194</v>
      </c>
      <c r="K13" s="160">
        <v>102633.7</v>
      </c>
      <c r="L13" s="163">
        <v>1.5249999175943392</v>
      </c>
      <c r="M13" s="135">
        <v>10100.187070537768</v>
      </c>
      <c r="N13" s="132"/>
    </row>
    <row r="14" spans="1:14" ht="13.2" x14ac:dyDescent="0.25">
      <c r="A14" s="162">
        <v>8</v>
      </c>
      <c r="B14" s="89" t="s">
        <v>192</v>
      </c>
      <c r="C14" s="163">
        <v>1.3970265896495606</v>
      </c>
      <c r="D14" s="163">
        <v>1.0723995508134112</v>
      </c>
      <c r="E14" s="163">
        <v>1.3027109052683965</v>
      </c>
      <c r="F14" s="135">
        <v>8627.9505265786047</v>
      </c>
      <c r="G14" s="76">
        <v>0</v>
      </c>
      <c r="H14" s="76">
        <v>41979.9</v>
      </c>
      <c r="I14" s="135">
        <v>41979.9</v>
      </c>
      <c r="J14" s="154">
        <v>97996.17543216722</v>
      </c>
      <c r="K14" s="160">
        <v>97996.2</v>
      </c>
      <c r="L14" s="163">
        <v>1.5250000557283105</v>
      </c>
      <c r="M14" s="135">
        <v>10100.18798540926</v>
      </c>
      <c r="N14" s="132"/>
    </row>
    <row r="15" spans="1:14" ht="13.2" x14ac:dyDescent="0.25">
      <c r="A15" s="162">
        <v>9</v>
      </c>
      <c r="B15" s="89" t="s">
        <v>193</v>
      </c>
      <c r="C15" s="163">
        <v>0.91055282030521689</v>
      </c>
      <c r="D15" s="163">
        <v>0.95080721031507831</v>
      </c>
      <c r="E15" s="163">
        <v>0.95766293148269044</v>
      </c>
      <c r="F15" s="135">
        <v>6342.6723155192594</v>
      </c>
      <c r="G15" s="76">
        <v>33496.9</v>
      </c>
      <c r="H15" s="76">
        <v>304143.5</v>
      </c>
      <c r="I15" s="135">
        <v>337640.4</v>
      </c>
      <c r="J15" s="154">
        <v>378474.64888291713</v>
      </c>
      <c r="K15" s="160">
        <v>378474.6</v>
      </c>
      <c r="L15" s="163">
        <v>1.5249999267240462</v>
      </c>
      <c r="M15" s="135">
        <v>10100.187131004492</v>
      </c>
      <c r="N15" s="132"/>
    </row>
    <row r="16" spans="1:14" ht="13.2" x14ac:dyDescent="0.25">
      <c r="A16" s="162">
        <v>10</v>
      </c>
      <c r="B16" s="89" t="s">
        <v>194</v>
      </c>
      <c r="C16" s="163">
        <v>0.61841787088195521</v>
      </c>
      <c r="D16" s="163">
        <v>1.4262343569580307</v>
      </c>
      <c r="E16" s="163">
        <v>0.43360186063737716</v>
      </c>
      <c r="F16" s="135">
        <v>2871.7771430960315</v>
      </c>
      <c r="G16" s="76">
        <v>64308.9</v>
      </c>
      <c r="H16" s="76">
        <v>172933.9</v>
      </c>
      <c r="I16" s="135">
        <v>237242.8</v>
      </c>
      <c r="J16" s="154">
        <v>294127.39206931007</v>
      </c>
      <c r="K16" s="160">
        <v>294127.40000000002</v>
      </c>
      <c r="L16" s="163">
        <v>1.5250000294278618</v>
      </c>
      <c r="M16" s="135">
        <v>10100.187811219444</v>
      </c>
      <c r="N16" s="132"/>
    </row>
    <row r="17" spans="1:14" ht="13.2" x14ac:dyDescent="0.25">
      <c r="A17" s="162">
        <v>11</v>
      </c>
      <c r="B17" s="89" t="s">
        <v>195</v>
      </c>
      <c r="C17" s="163">
        <v>1.3854775559629355</v>
      </c>
      <c r="D17" s="163">
        <v>0.99606047280491383</v>
      </c>
      <c r="E17" s="163">
        <v>1.3909572699551265</v>
      </c>
      <c r="F17" s="135">
        <v>9212.4127166073704</v>
      </c>
      <c r="G17" s="76">
        <v>0</v>
      </c>
      <c r="H17" s="76">
        <v>78884.100000000006</v>
      </c>
      <c r="I17" s="135">
        <v>78884.100000000006</v>
      </c>
      <c r="J17" s="154">
        <v>64972.288309467498</v>
      </c>
      <c r="K17" s="160">
        <v>78884.100000000006</v>
      </c>
      <c r="L17" s="163">
        <v>1.5537011165435193</v>
      </c>
      <c r="M17" s="135">
        <v>10290.27723066888</v>
      </c>
      <c r="N17" s="132"/>
    </row>
    <row r="18" spans="1:14" ht="13.2" x14ac:dyDescent="0.25">
      <c r="A18" s="162">
        <v>12</v>
      </c>
      <c r="B18" s="89" t="s">
        <v>196</v>
      </c>
      <c r="C18" s="163">
        <v>0.73778312763945109</v>
      </c>
      <c r="D18" s="163">
        <v>1.1084685535966576</v>
      </c>
      <c r="E18" s="163">
        <v>0.66558778347437975</v>
      </c>
      <c r="F18" s="135">
        <v>4408.2370414554152</v>
      </c>
      <c r="G18" s="76">
        <v>45200.800000000003</v>
      </c>
      <c r="H18" s="76">
        <v>351839.3</v>
      </c>
      <c r="I18" s="135">
        <v>397040.1</v>
      </c>
      <c r="J18" s="154">
        <v>454493.89908964862</v>
      </c>
      <c r="K18" s="160">
        <v>454493.9</v>
      </c>
      <c r="L18" s="163">
        <v>1.5250000017214029</v>
      </c>
      <c r="M18" s="135">
        <v>10100.187627717522</v>
      </c>
      <c r="N18" s="132"/>
    </row>
    <row r="19" spans="1:14" ht="13.2" x14ac:dyDescent="0.25">
      <c r="A19" s="162">
        <v>13</v>
      </c>
      <c r="B19" s="89" t="s">
        <v>197</v>
      </c>
      <c r="C19" s="163">
        <v>0.62709879704692806</v>
      </c>
      <c r="D19" s="163">
        <v>1.6931277805294676</v>
      </c>
      <c r="E19" s="163">
        <v>0.37037889535474072</v>
      </c>
      <c r="F19" s="135">
        <v>2453.0467752176746</v>
      </c>
      <c r="G19" s="76">
        <v>58445.3</v>
      </c>
      <c r="H19" s="76">
        <v>249299.7</v>
      </c>
      <c r="I19" s="135">
        <v>307745</v>
      </c>
      <c r="J19" s="154">
        <v>365937.64006692468</v>
      </c>
      <c r="K19" s="160">
        <v>365937.6</v>
      </c>
      <c r="L19" s="163">
        <v>1.5249998735792336</v>
      </c>
      <c r="M19" s="135">
        <v>10100.186779022471</v>
      </c>
      <c r="N19" s="132"/>
    </row>
    <row r="20" spans="1:14" ht="13.2" x14ac:dyDescent="0.25">
      <c r="A20" s="162">
        <v>14</v>
      </c>
      <c r="B20" s="89" t="s">
        <v>198</v>
      </c>
      <c r="C20" s="163">
        <v>0.779625591943782</v>
      </c>
      <c r="D20" s="163">
        <v>1.1339326158677481</v>
      </c>
      <c r="E20" s="163">
        <v>0.68754137682790728</v>
      </c>
      <c r="F20" s="135">
        <v>4553.6373114376756</v>
      </c>
      <c r="G20" s="76">
        <v>106284.7</v>
      </c>
      <c r="H20" s="76">
        <v>191515.8</v>
      </c>
      <c r="I20" s="135">
        <v>297800.5</v>
      </c>
      <c r="J20" s="154">
        <v>383830.37567174947</v>
      </c>
      <c r="K20" s="160">
        <v>383830.4</v>
      </c>
      <c r="L20" s="163">
        <v>1.525000053080487</v>
      </c>
      <c r="M20" s="135">
        <v>10100.187967872527</v>
      </c>
      <c r="N20" s="132"/>
    </row>
    <row r="21" spans="1:14" ht="13.2" x14ac:dyDescent="0.25">
      <c r="A21" s="162">
        <v>15</v>
      </c>
      <c r="B21" s="89" t="s">
        <v>199</v>
      </c>
      <c r="C21" s="163">
        <v>0.69358716666834797</v>
      </c>
      <c r="D21" s="163">
        <v>1.0952649288756287</v>
      </c>
      <c r="E21" s="163">
        <v>0.63325972409284303</v>
      </c>
      <c r="F21" s="135">
        <v>4194.125916848895</v>
      </c>
      <c r="G21" s="76">
        <v>50690.2</v>
      </c>
      <c r="H21" s="76">
        <v>176797.5</v>
      </c>
      <c r="I21" s="135">
        <v>227487.7</v>
      </c>
      <c r="J21" s="154">
        <v>274881.03329262341</v>
      </c>
      <c r="K21" s="160">
        <v>274881</v>
      </c>
      <c r="L21" s="163">
        <v>1.5249998919955559</v>
      </c>
      <c r="M21" s="135">
        <v>10100.186900995135</v>
      </c>
      <c r="N21" s="132"/>
    </row>
    <row r="22" spans="1:14" ht="13.2" x14ac:dyDescent="0.25">
      <c r="A22" s="162">
        <v>16</v>
      </c>
      <c r="B22" s="89" t="s">
        <v>200</v>
      </c>
      <c r="C22" s="163">
        <v>1.1732312978896713</v>
      </c>
      <c r="D22" s="163">
        <v>1.2422589906988066</v>
      </c>
      <c r="E22" s="163">
        <v>0.94443373457067492</v>
      </c>
      <c r="F22" s="135">
        <v>6255.0543674375849</v>
      </c>
      <c r="G22" s="76">
        <v>33324.800000000003</v>
      </c>
      <c r="H22" s="76">
        <v>238309</v>
      </c>
      <c r="I22" s="135">
        <v>271633.8</v>
      </c>
      <c r="J22" s="154">
        <v>332297.30438578175</v>
      </c>
      <c r="K22" s="160">
        <v>332297.3</v>
      </c>
      <c r="L22" s="163">
        <v>1.5249999923374733</v>
      </c>
      <c r="M22" s="135">
        <v>10100.187565567065</v>
      </c>
      <c r="N22" s="132"/>
    </row>
    <row r="23" spans="1:14" ht="13.2" x14ac:dyDescent="0.25">
      <c r="A23" s="162">
        <v>17</v>
      </c>
      <c r="B23" s="89" t="s">
        <v>309</v>
      </c>
      <c r="C23" s="163">
        <v>0.80021340811199926</v>
      </c>
      <c r="D23" s="163">
        <v>0.89832446413541356</v>
      </c>
      <c r="E23" s="163">
        <v>0.89078438811321847</v>
      </c>
      <c r="F23" s="135">
        <v>5899.7307840191734</v>
      </c>
      <c r="G23" s="76">
        <v>73480.2</v>
      </c>
      <c r="H23" s="76">
        <v>416187.2</v>
      </c>
      <c r="I23" s="135">
        <v>489667.4</v>
      </c>
      <c r="J23" s="154">
        <v>484225.65403816645</v>
      </c>
      <c r="K23" s="160">
        <v>489667.4</v>
      </c>
      <c r="L23" s="163">
        <v>1.5321273387028036</v>
      </c>
      <c r="M23" s="135">
        <v>10147.392506876118</v>
      </c>
      <c r="N23" s="132"/>
    </row>
    <row r="24" spans="1:14" ht="13.2" x14ac:dyDescent="0.25">
      <c r="A24" s="162">
        <v>18</v>
      </c>
      <c r="B24" s="89" t="s">
        <v>201</v>
      </c>
      <c r="C24" s="163">
        <v>1.6835827368603518</v>
      </c>
      <c r="D24" s="163">
        <v>0.89847587119044836</v>
      </c>
      <c r="E24" s="163">
        <v>1.8738207567329159</v>
      </c>
      <c r="F24" s="135">
        <v>12410.453247443078</v>
      </c>
      <c r="G24" s="76">
        <v>0</v>
      </c>
      <c r="H24" s="76">
        <v>0</v>
      </c>
      <c r="I24" s="135">
        <v>0</v>
      </c>
      <c r="J24" s="154">
        <v>0</v>
      </c>
      <c r="K24" s="160">
        <v>0</v>
      </c>
      <c r="L24" s="163">
        <v>1.8738207567329159</v>
      </c>
      <c r="M24" s="135">
        <v>12410.453247443078</v>
      </c>
      <c r="N24" s="132"/>
    </row>
    <row r="25" spans="1:14" ht="23.25" customHeight="1" x14ac:dyDescent="0.25">
      <c r="A25" s="313" t="s">
        <v>1</v>
      </c>
      <c r="B25" s="313"/>
      <c r="C25" s="163"/>
      <c r="D25" s="163"/>
      <c r="E25" s="163"/>
      <c r="F25" s="135"/>
      <c r="G25" s="154">
        <v>781290.2</v>
      </c>
      <c r="H25" s="154">
        <v>4789802.7</v>
      </c>
      <c r="I25" s="154">
        <v>5571092.8999999994</v>
      </c>
      <c r="J25" s="154">
        <v>6567106.6559077334</v>
      </c>
      <c r="K25" s="160">
        <v>6603452.1000000006</v>
      </c>
      <c r="L25" s="163">
        <v>1.5395612160110737</v>
      </c>
      <c r="M25" s="135">
        <v>10196.627625256582</v>
      </c>
      <c r="N25" s="132"/>
    </row>
    <row r="26" spans="1:14" s="111" customFormat="1" ht="23.4" customHeight="1" x14ac:dyDescent="0.25">
      <c r="A26" s="165"/>
      <c r="B26" s="165"/>
      <c r="C26" s="166"/>
      <c r="D26" s="166"/>
      <c r="E26" s="307" t="s">
        <v>273</v>
      </c>
      <c r="F26" s="308"/>
      <c r="G26" s="76">
        <v>195322.6</v>
      </c>
      <c r="H26" s="167"/>
      <c r="I26" s="168"/>
      <c r="J26" s="169"/>
      <c r="K26" s="169"/>
      <c r="L26" s="170"/>
      <c r="M26" s="167"/>
    </row>
    <row r="27" spans="1:14" ht="29.25" hidden="1" customHeight="1" x14ac:dyDescent="0.25">
      <c r="A27" s="165"/>
      <c r="B27" s="171"/>
      <c r="C27" s="172" t="s">
        <v>224</v>
      </c>
      <c r="D27" s="63" t="s">
        <v>226</v>
      </c>
      <c r="E27" s="173">
        <f>(E24+E14)/(E8+E19)</f>
        <v>3.624881031602051</v>
      </c>
      <c r="F27" s="173"/>
      <c r="G27" s="173"/>
      <c r="H27" s="173"/>
      <c r="I27" s="173"/>
      <c r="J27" s="172" t="s">
        <v>225</v>
      </c>
      <c r="K27" s="63"/>
      <c r="L27" s="173">
        <f>(L24+L14)/(L8+L19)</f>
        <v>1.1143675677829452</v>
      </c>
      <c r="M27" s="90"/>
    </row>
    <row r="28" spans="1:14" ht="15" customHeight="1" x14ac:dyDescent="0.25">
      <c r="A28" s="90"/>
      <c r="B28" s="174"/>
      <c r="C28" s="174"/>
      <c r="D28" s="90"/>
      <c r="E28" s="90"/>
      <c r="F28" s="90"/>
      <c r="G28" s="90"/>
      <c r="H28" s="90"/>
      <c r="I28" s="90"/>
      <c r="J28" s="90"/>
      <c r="K28" s="175"/>
      <c r="L28" s="90"/>
      <c r="M28" s="90"/>
    </row>
    <row r="29" spans="1:14" ht="15" customHeight="1" x14ac:dyDescent="0.25">
      <c r="A29" s="90"/>
      <c r="B29" s="233" t="s">
        <v>9</v>
      </c>
      <c r="C29" s="233"/>
      <c r="D29" s="233"/>
      <c r="E29" s="311">
        <v>12238559.600000001</v>
      </c>
      <c r="F29" s="311"/>
      <c r="G29" s="169"/>
      <c r="H29" s="169"/>
      <c r="I29" s="169"/>
      <c r="J29" s="176"/>
      <c r="K29" s="167"/>
      <c r="L29" s="90"/>
      <c r="M29" s="90"/>
    </row>
    <row r="30" spans="1:14" ht="15" customHeight="1" x14ac:dyDescent="0.25">
      <c r="A30" s="90"/>
      <c r="B30" s="233" t="s">
        <v>266</v>
      </c>
      <c r="C30" s="233"/>
      <c r="D30" s="233"/>
      <c r="E30" s="312">
        <v>1.5249999999999999</v>
      </c>
      <c r="F30" s="312"/>
      <c r="G30" s="177"/>
      <c r="H30" s="177"/>
      <c r="I30" s="177"/>
      <c r="J30" s="167"/>
      <c r="K30" s="167"/>
      <c r="L30" s="90"/>
      <c r="M30" s="90"/>
    </row>
    <row r="31" spans="1:14" ht="15" customHeight="1" x14ac:dyDescent="0.25">
      <c r="A31" s="90"/>
      <c r="B31" s="233" t="s">
        <v>321</v>
      </c>
      <c r="C31" s="233"/>
      <c r="D31" s="233"/>
      <c r="E31" s="311">
        <v>6567106.7000000002</v>
      </c>
      <c r="F31" s="311"/>
      <c r="G31" s="177"/>
      <c r="H31" s="177"/>
      <c r="I31" s="177"/>
      <c r="J31" s="167"/>
      <c r="K31" s="167"/>
      <c r="L31" s="90"/>
      <c r="M31" s="90"/>
    </row>
    <row r="32" spans="1:14" x14ac:dyDescent="0.2">
      <c r="G32" s="111"/>
      <c r="H32" s="111"/>
      <c r="I32" s="111"/>
      <c r="J32" s="111"/>
      <c r="K32" s="97"/>
    </row>
    <row r="33" spans="11:11" x14ac:dyDescent="0.2">
      <c r="K33" s="108"/>
    </row>
  </sheetData>
  <dataConsolidate/>
  <mergeCells count="17">
    <mergeCell ref="E29:F29"/>
    <mergeCell ref="B31:D31"/>
    <mergeCell ref="E31:F31"/>
    <mergeCell ref="E30:F30"/>
    <mergeCell ref="B30:D30"/>
    <mergeCell ref="B29:D29"/>
    <mergeCell ref="A1:M1"/>
    <mergeCell ref="A2:M2"/>
    <mergeCell ref="G4:I4"/>
    <mergeCell ref="E26:F26"/>
    <mergeCell ref="L4:M4"/>
    <mergeCell ref="E4:F4"/>
    <mergeCell ref="A25:B25"/>
    <mergeCell ref="D4:D5"/>
    <mergeCell ref="B4:B5"/>
    <mergeCell ref="C4:C5"/>
    <mergeCell ref="A4:A5"/>
  </mergeCells>
  <phoneticPr fontId="0" type="noConversion"/>
  <printOptions horizontalCentered="1"/>
  <pageMargins left="0.27559055118110237" right="0.15748031496062992" top="1.1417322834645669" bottom="0.43307086614173229" header="0.94488188976377963" footer="0.23622047244094491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49"/>
  <sheetViews>
    <sheetView workbookViewId="0">
      <pane xSplit="2" ySplit="6" topLeftCell="C16" activePane="bottomRight" state="frozen"/>
      <selection activeCell="R14" sqref="R14"/>
      <selection pane="topRight" activeCell="R14" sqref="R14"/>
      <selection pane="bottomLeft" activeCell="R14" sqref="R14"/>
      <selection pane="bottomRight" activeCell="Q21" sqref="Q21"/>
    </sheetView>
  </sheetViews>
  <sheetFormatPr defaultColWidth="9.109375" defaultRowHeight="10.199999999999999" x14ac:dyDescent="0.2"/>
  <cols>
    <col min="1" max="1" width="3.33203125" style="104" customWidth="1"/>
    <col min="2" max="2" width="23.6640625" style="104" customWidth="1"/>
    <col min="3" max="3" width="12.33203125" style="104" customWidth="1"/>
    <col min="4" max="4" width="11.6640625" style="104" customWidth="1"/>
    <col min="5" max="6" width="8.6640625" style="104" customWidth="1"/>
    <col min="7" max="7" width="14.88671875" style="104" customWidth="1"/>
    <col min="8" max="8" width="14.109375" style="104" customWidth="1"/>
    <col min="9" max="9" width="11.109375" style="104" customWidth="1"/>
    <col min="10" max="10" width="15.6640625" style="104" customWidth="1"/>
    <col min="11" max="11" width="16" style="104" customWidth="1"/>
    <col min="12" max="12" width="8.5546875" style="104" customWidth="1"/>
    <col min="13" max="13" width="9.6640625" style="104" customWidth="1"/>
    <col min="14" max="14" width="3.6640625" style="104" customWidth="1"/>
    <col min="15" max="16384" width="9.109375" style="104"/>
  </cols>
  <sheetData>
    <row r="1" spans="1:14" ht="17.25" customHeight="1" x14ac:dyDescent="0.25">
      <c r="A1" s="305" t="s">
        <v>205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121"/>
    </row>
    <row r="2" spans="1:14" ht="13.5" customHeight="1" x14ac:dyDescent="0.25">
      <c r="A2" s="305" t="s">
        <v>295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121"/>
    </row>
    <row r="3" spans="1:14" ht="12" customHeight="1" x14ac:dyDescent="0.2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90"/>
    </row>
    <row r="4" spans="1:14" ht="79.2" customHeight="1" x14ac:dyDescent="0.2">
      <c r="A4" s="314" t="s">
        <v>0</v>
      </c>
      <c r="B4" s="314" t="s">
        <v>4</v>
      </c>
      <c r="C4" s="314" t="s">
        <v>317</v>
      </c>
      <c r="D4" s="314" t="s">
        <v>316</v>
      </c>
      <c r="E4" s="306" t="s">
        <v>349</v>
      </c>
      <c r="F4" s="306"/>
      <c r="G4" s="306" t="s">
        <v>315</v>
      </c>
      <c r="H4" s="306"/>
      <c r="I4" s="306"/>
      <c r="J4" s="141" t="s">
        <v>254</v>
      </c>
      <c r="K4" s="141" t="s">
        <v>227</v>
      </c>
      <c r="L4" s="309" t="s">
        <v>350</v>
      </c>
      <c r="M4" s="310"/>
      <c r="N4" s="109"/>
    </row>
    <row r="5" spans="1:14" ht="94.8" customHeight="1" x14ac:dyDescent="0.2">
      <c r="A5" s="315"/>
      <c r="B5" s="315"/>
      <c r="C5" s="315"/>
      <c r="D5" s="315"/>
      <c r="E5" s="161" t="s">
        <v>325</v>
      </c>
      <c r="F5" s="161" t="s">
        <v>234</v>
      </c>
      <c r="G5" s="141" t="s">
        <v>318</v>
      </c>
      <c r="H5" s="141" t="s">
        <v>319</v>
      </c>
      <c r="I5" s="141" t="s">
        <v>323</v>
      </c>
      <c r="J5" s="141" t="s">
        <v>320</v>
      </c>
      <c r="K5" s="141" t="s">
        <v>328</v>
      </c>
      <c r="L5" s="141" t="s">
        <v>326</v>
      </c>
      <c r="M5" s="141" t="s">
        <v>234</v>
      </c>
      <c r="N5" s="109"/>
    </row>
    <row r="6" spans="1:14" ht="13.2" x14ac:dyDescent="0.2">
      <c r="A6" s="141">
        <v>1</v>
      </c>
      <c r="B6" s="141">
        <v>2</v>
      </c>
      <c r="C6" s="141">
        <v>3</v>
      </c>
      <c r="D6" s="141">
        <v>4</v>
      </c>
      <c r="E6" s="141" t="s">
        <v>7</v>
      </c>
      <c r="F6" s="141">
        <v>6</v>
      </c>
      <c r="G6" s="141">
        <v>7</v>
      </c>
      <c r="H6" s="141">
        <v>8</v>
      </c>
      <c r="I6" s="141" t="s">
        <v>324</v>
      </c>
      <c r="J6" s="141">
        <v>10</v>
      </c>
      <c r="K6" s="141">
        <v>11</v>
      </c>
      <c r="L6" s="141">
        <v>12</v>
      </c>
      <c r="M6" s="141">
        <v>13</v>
      </c>
      <c r="N6" s="109"/>
    </row>
    <row r="7" spans="1:14" ht="18" customHeight="1" x14ac:dyDescent="0.25">
      <c r="A7" s="162">
        <v>1</v>
      </c>
      <c r="B7" s="89" t="s">
        <v>186</v>
      </c>
      <c r="C7" s="163">
        <v>0.70724064817596621</v>
      </c>
      <c r="D7" s="163">
        <v>1.3007539073241952</v>
      </c>
      <c r="E7" s="163">
        <v>0.5437159513369012</v>
      </c>
      <c r="F7" s="135">
        <v>3700.0089005637406</v>
      </c>
      <c r="G7" s="76">
        <v>29149.9</v>
      </c>
      <c r="H7" s="76">
        <v>353864.8</v>
      </c>
      <c r="I7" s="135">
        <v>383014.7</v>
      </c>
      <c r="J7" s="154">
        <v>427838.35262361786</v>
      </c>
      <c r="K7" s="160">
        <v>427838.4</v>
      </c>
      <c r="L7" s="163">
        <v>1.5250001086618059</v>
      </c>
      <c r="M7" s="135">
        <v>10377.687028558592</v>
      </c>
      <c r="N7" s="132"/>
    </row>
    <row r="8" spans="1:14" ht="13.2" x14ac:dyDescent="0.25">
      <c r="A8" s="162">
        <v>2</v>
      </c>
      <c r="B8" s="89" t="s">
        <v>187</v>
      </c>
      <c r="C8" s="163">
        <v>0.54590471162718468</v>
      </c>
      <c r="D8" s="163">
        <v>1.0928742088407744</v>
      </c>
      <c r="E8" s="163">
        <v>0.49951285080305152</v>
      </c>
      <c r="F8" s="135">
        <v>3399.2050249268154</v>
      </c>
      <c r="G8" s="76">
        <v>27003</v>
      </c>
      <c r="H8" s="76">
        <v>325297.3</v>
      </c>
      <c r="I8" s="135">
        <v>352300.3</v>
      </c>
      <c r="J8" s="154">
        <v>394051.28197901527</v>
      </c>
      <c r="K8" s="160">
        <v>394051.3</v>
      </c>
      <c r="L8" s="163">
        <v>1.5250000468981806</v>
      </c>
      <c r="M8" s="135">
        <v>10377.686608254638</v>
      </c>
      <c r="N8" s="132"/>
    </row>
    <row r="9" spans="1:14" ht="13.2" x14ac:dyDescent="0.25">
      <c r="A9" s="162">
        <v>3</v>
      </c>
      <c r="B9" s="89" t="s">
        <v>188</v>
      </c>
      <c r="C9" s="163">
        <v>0.71373995426192849</v>
      </c>
      <c r="D9" s="163">
        <v>1.0082203717201661</v>
      </c>
      <c r="E9" s="163">
        <v>0.70792058391379997</v>
      </c>
      <c r="F9" s="135">
        <v>4817.428024564877</v>
      </c>
      <c r="G9" s="76">
        <v>67219</v>
      </c>
      <c r="H9" s="76">
        <v>349718.3</v>
      </c>
      <c r="I9" s="135">
        <v>416937.3</v>
      </c>
      <c r="J9" s="154">
        <v>499323.36083210388</v>
      </c>
      <c r="K9" s="160">
        <v>499323.4</v>
      </c>
      <c r="L9" s="163">
        <v>1.5250000640932995</v>
      </c>
      <c r="M9" s="135">
        <v>10377.686725268115</v>
      </c>
      <c r="N9" s="132"/>
    </row>
    <row r="10" spans="1:14" ht="13.2" x14ac:dyDescent="0.25">
      <c r="A10" s="162">
        <v>4</v>
      </c>
      <c r="B10" s="89" t="s">
        <v>189</v>
      </c>
      <c r="C10" s="163">
        <v>1.0898809722519764</v>
      </c>
      <c r="D10" s="163">
        <v>0.9126657839783876</v>
      </c>
      <c r="E10" s="163">
        <v>1.1941731479195952</v>
      </c>
      <c r="F10" s="135">
        <v>8126.3962649109963</v>
      </c>
      <c r="G10" s="76">
        <v>87028.800000000003</v>
      </c>
      <c r="H10" s="76">
        <v>432830</v>
      </c>
      <c r="I10" s="135">
        <v>519858.8</v>
      </c>
      <c r="J10" s="154">
        <v>819601.78834566614</v>
      </c>
      <c r="K10" s="160">
        <v>819601.8</v>
      </c>
      <c r="L10" s="163">
        <v>1.5250000047041949</v>
      </c>
      <c r="M10" s="135">
        <v>10377.68632112287</v>
      </c>
      <c r="N10" s="132"/>
    </row>
    <row r="11" spans="1:14" ht="13.2" x14ac:dyDescent="0.25">
      <c r="A11" s="162">
        <v>5</v>
      </c>
      <c r="B11" s="89" t="s">
        <v>310</v>
      </c>
      <c r="C11" s="163">
        <v>1.0779950283048485</v>
      </c>
      <c r="D11" s="163">
        <v>0.96310715603063835</v>
      </c>
      <c r="E11" s="163">
        <v>1.1192887744160374</v>
      </c>
      <c r="F11" s="135">
        <v>7616.8050936477093</v>
      </c>
      <c r="G11" s="76">
        <v>39688.6</v>
      </c>
      <c r="H11" s="76">
        <v>432979.1</v>
      </c>
      <c r="I11" s="135">
        <v>472667.69999999995</v>
      </c>
      <c r="J11" s="154">
        <v>530664.16577698023</v>
      </c>
      <c r="K11" s="160">
        <v>530664.19999999995</v>
      </c>
      <c r="L11" s="163">
        <v>1.5250000261646897</v>
      </c>
      <c r="M11" s="135">
        <v>10377.686467162399</v>
      </c>
      <c r="N11" s="132"/>
    </row>
    <row r="12" spans="1:14" ht="13.2" x14ac:dyDescent="0.25">
      <c r="A12" s="162">
        <v>6</v>
      </c>
      <c r="B12" s="89" t="s">
        <v>190</v>
      </c>
      <c r="C12" s="163">
        <v>0.86094659145333952</v>
      </c>
      <c r="D12" s="163">
        <v>0.86916937412479855</v>
      </c>
      <c r="E12" s="163">
        <v>0.99053949331827429</v>
      </c>
      <c r="F12" s="135">
        <v>6740.6610613978037</v>
      </c>
      <c r="G12" s="76">
        <v>37148.400000000001</v>
      </c>
      <c r="H12" s="76">
        <v>758240.5</v>
      </c>
      <c r="I12" s="135">
        <v>795388.9</v>
      </c>
      <c r="J12" s="154">
        <v>768662.54441265739</v>
      </c>
      <c r="K12" s="160">
        <v>795388.9</v>
      </c>
      <c r="L12" s="163">
        <v>1.543583163252584</v>
      </c>
      <c r="M12" s="135">
        <v>10504.14546189401</v>
      </c>
      <c r="N12" s="132"/>
    </row>
    <row r="13" spans="1:14" ht="13.2" x14ac:dyDescent="0.25">
      <c r="A13" s="162">
        <v>7</v>
      </c>
      <c r="B13" s="89" t="s">
        <v>191</v>
      </c>
      <c r="C13" s="163">
        <v>1.4566048137367458</v>
      </c>
      <c r="D13" s="163">
        <v>1.0790436304489381</v>
      </c>
      <c r="E13" s="163">
        <v>1.3499035373859003</v>
      </c>
      <c r="F13" s="135">
        <v>9186.1478239682638</v>
      </c>
      <c r="G13" s="76">
        <v>0</v>
      </c>
      <c r="H13" s="76">
        <v>59848.7</v>
      </c>
      <c r="I13" s="135">
        <v>59848.7</v>
      </c>
      <c r="J13" s="154">
        <v>97948.872737162077</v>
      </c>
      <c r="K13" s="160">
        <v>97948.9</v>
      </c>
      <c r="L13" s="163">
        <v>1.5250000487359001</v>
      </c>
      <c r="M13" s="135">
        <v>10377.686620760393</v>
      </c>
      <c r="N13" s="132"/>
    </row>
    <row r="14" spans="1:14" ht="13.2" x14ac:dyDescent="0.25">
      <c r="A14" s="162">
        <v>8</v>
      </c>
      <c r="B14" s="89" t="s">
        <v>192</v>
      </c>
      <c r="C14" s="163">
        <v>1.3980290518012526</v>
      </c>
      <c r="D14" s="163">
        <v>1.0723995210662594</v>
      </c>
      <c r="E14" s="163">
        <v>1.3036457256258638</v>
      </c>
      <c r="F14" s="135">
        <v>8871.3615558591537</v>
      </c>
      <c r="G14" s="76">
        <v>0</v>
      </c>
      <c r="H14" s="76">
        <v>43231.199999999997</v>
      </c>
      <c r="I14" s="135">
        <v>43231.199999999997</v>
      </c>
      <c r="J14" s="154">
        <v>100265.14054822025</v>
      </c>
      <c r="K14" s="160">
        <v>100265.1</v>
      </c>
      <c r="L14" s="163">
        <v>1.5249999104821295</v>
      </c>
      <c r="M14" s="135">
        <v>10377.685679937926</v>
      </c>
      <c r="N14" s="132"/>
    </row>
    <row r="15" spans="1:14" ht="13.2" x14ac:dyDescent="0.25">
      <c r="A15" s="162">
        <v>9</v>
      </c>
      <c r="B15" s="89" t="s">
        <v>193</v>
      </c>
      <c r="C15" s="163">
        <v>0.91304502833548373</v>
      </c>
      <c r="D15" s="163">
        <v>0.95080689719949407</v>
      </c>
      <c r="E15" s="163">
        <v>0.96028439741525418</v>
      </c>
      <c r="F15" s="135">
        <v>6534.7739178381325</v>
      </c>
      <c r="G15" s="76">
        <v>31915</v>
      </c>
      <c r="H15" s="76">
        <v>321300.90000000002</v>
      </c>
      <c r="I15" s="135">
        <v>353215.9</v>
      </c>
      <c r="J15" s="154">
        <v>387076.11679592263</v>
      </c>
      <c r="K15" s="160">
        <v>387076.1</v>
      </c>
      <c r="L15" s="163">
        <v>1.5249999754959833</v>
      </c>
      <c r="M15" s="135">
        <v>10377.686122359817</v>
      </c>
      <c r="N15" s="132"/>
    </row>
    <row r="16" spans="1:14" ht="13.2" x14ac:dyDescent="0.25">
      <c r="A16" s="162">
        <v>10</v>
      </c>
      <c r="B16" s="89" t="s">
        <v>194</v>
      </c>
      <c r="C16" s="163">
        <v>0.60720531243524623</v>
      </c>
      <c r="D16" s="163">
        <v>1.4262338165988391</v>
      </c>
      <c r="E16" s="163">
        <v>0.42574036975455942</v>
      </c>
      <c r="F16" s="135">
        <v>2897.1803265067433</v>
      </c>
      <c r="G16" s="76">
        <v>71696.800000000003</v>
      </c>
      <c r="H16" s="76">
        <v>175285.1</v>
      </c>
      <c r="I16" s="135">
        <v>246981.90000000002</v>
      </c>
      <c r="J16" s="154">
        <v>304385.15973741922</v>
      </c>
      <c r="K16" s="160">
        <v>304385.2</v>
      </c>
      <c r="L16" s="163">
        <v>1.5250001454046891</v>
      </c>
      <c r="M16" s="135">
        <v>10377.687278595389</v>
      </c>
      <c r="N16" s="132"/>
    </row>
    <row r="17" spans="1:14" ht="13.2" x14ac:dyDescent="0.25">
      <c r="A17" s="162">
        <v>11</v>
      </c>
      <c r="B17" s="89" t="s">
        <v>195</v>
      </c>
      <c r="C17" s="163">
        <v>1.4130012132859813</v>
      </c>
      <c r="D17" s="163">
        <v>0.99606110875082976</v>
      </c>
      <c r="E17" s="163">
        <v>1.4185888806140019</v>
      </c>
      <c r="F17" s="135">
        <v>9653.5543450706446</v>
      </c>
      <c r="G17" s="76">
        <v>0</v>
      </c>
      <c r="H17" s="76">
        <v>80653.100000000006</v>
      </c>
      <c r="I17" s="135">
        <v>80653.100000000006</v>
      </c>
      <c r="J17" s="154">
        <v>52996.023537407433</v>
      </c>
      <c r="K17" s="160">
        <v>80653.100000000006</v>
      </c>
      <c r="L17" s="163">
        <v>1.5805328545216466</v>
      </c>
      <c r="M17" s="135">
        <v>10755.589595972582</v>
      </c>
      <c r="N17" s="132"/>
    </row>
    <row r="18" spans="1:14" ht="13.2" x14ac:dyDescent="0.25">
      <c r="A18" s="162">
        <v>12</v>
      </c>
      <c r="B18" s="89" t="s">
        <v>196</v>
      </c>
      <c r="C18" s="163">
        <v>0.73091395402136294</v>
      </c>
      <c r="D18" s="163">
        <v>1.1084704859697196</v>
      </c>
      <c r="E18" s="163">
        <v>0.65938963939300543</v>
      </c>
      <c r="F18" s="135">
        <v>4487.1729966625562</v>
      </c>
      <c r="G18" s="76">
        <v>42951</v>
      </c>
      <c r="H18" s="76">
        <v>373320.3</v>
      </c>
      <c r="I18" s="135">
        <v>416271.3</v>
      </c>
      <c r="J18" s="154">
        <v>470349.66060076922</v>
      </c>
      <c r="K18" s="160">
        <v>470349.7</v>
      </c>
      <c r="L18" s="163">
        <v>1.5250000725085724</v>
      </c>
      <c r="M18" s="135">
        <v>10377.686782534383</v>
      </c>
      <c r="N18" s="132"/>
    </row>
    <row r="19" spans="1:14" ht="13.2" x14ac:dyDescent="0.25">
      <c r="A19" s="162">
        <v>13</v>
      </c>
      <c r="B19" s="89" t="s">
        <v>197</v>
      </c>
      <c r="C19" s="163">
        <v>0.6185303786371229</v>
      </c>
      <c r="D19" s="163">
        <v>1.6931294914356587</v>
      </c>
      <c r="E19" s="163">
        <v>0.36531782227279685</v>
      </c>
      <c r="F19" s="135">
        <v>2486.0024625364981</v>
      </c>
      <c r="G19" s="76">
        <v>62638.400000000001</v>
      </c>
      <c r="H19" s="76">
        <v>258631</v>
      </c>
      <c r="I19" s="135">
        <v>321269.40000000002</v>
      </c>
      <c r="J19" s="154">
        <v>377640.10547811218</v>
      </c>
      <c r="K19" s="160">
        <v>377640.1</v>
      </c>
      <c r="L19" s="163">
        <v>1.524999983177451</v>
      </c>
      <c r="M19" s="135">
        <v>10377.686174632512</v>
      </c>
      <c r="N19" s="132"/>
    </row>
    <row r="20" spans="1:14" ht="13.2" x14ac:dyDescent="0.25">
      <c r="A20" s="162">
        <v>14</v>
      </c>
      <c r="B20" s="89" t="s">
        <v>198</v>
      </c>
      <c r="C20" s="163">
        <v>0.76062190272675789</v>
      </c>
      <c r="D20" s="163">
        <v>1.1339329716567061</v>
      </c>
      <c r="E20" s="163">
        <v>0.67078206714059041</v>
      </c>
      <c r="F20" s="135">
        <v>4564.6989253417678</v>
      </c>
      <c r="G20" s="76">
        <v>110941.9</v>
      </c>
      <c r="H20" s="76">
        <v>201426.6</v>
      </c>
      <c r="I20" s="135">
        <v>312368.5</v>
      </c>
      <c r="J20" s="154">
        <v>402268.38323667698</v>
      </c>
      <c r="K20" s="160">
        <v>402268.4</v>
      </c>
      <c r="L20" s="163">
        <v>1.5250000355969591</v>
      </c>
      <c r="M20" s="135">
        <v>10377.686531349373</v>
      </c>
      <c r="N20" s="132"/>
    </row>
    <row r="21" spans="1:14" ht="13.2" x14ac:dyDescent="0.25">
      <c r="A21" s="162">
        <v>15</v>
      </c>
      <c r="B21" s="89" t="s">
        <v>199</v>
      </c>
      <c r="C21" s="163">
        <v>0.6804934088362925</v>
      </c>
      <c r="D21" s="163">
        <v>1.0952648629892519</v>
      </c>
      <c r="E21" s="163">
        <v>0.62130488417117269</v>
      </c>
      <c r="F21" s="135">
        <v>4228.0047067676396</v>
      </c>
      <c r="G21" s="76">
        <v>58081.5</v>
      </c>
      <c r="H21" s="76">
        <v>178908.4</v>
      </c>
      <c r="I21" s="135">
        <v>236989.9</v>
      </c>
      <c r="J21" s="154">
        <v>286219.6184368438</v>
      </c>
      <c r="K21" s="160">
        <v>286219.59999999998</v>
      </c>
      <c r="L21" s="163">
        <v>1.5249999417884563</v>
      </c>
      <c r="M21" s="135">
        <v>10377.685892978741</v>
      </c>
      <c r="N21" s="132"/>
    </row>
    <row r="22" spans="1:14" ht="13.2" x14ac:dyDescent="0.25">
      <c r="A22" s="162">
        <v>16</v>
      </c>
      <c r="B22" s="89" t="s">
        <v>200</v>
      </c>
      <c r="C22" s="163">
        <v>1.1740236653002352</v>
      </c>
      <c r="D22" s="163">
        <v>1.2422584764094033</v>
      </c>
      <c r="E22" s="163">
        <v>0.94507196979939911</v>
      </c>
      <c r="F22" s="135">
        <v>6431.2527365311498</v>
      </c>
      <c r="G22" s="76">
        <v>34593.300000000003</v>
      </c>
      <c r="H22" s="76">
        <v>249128</v>
      </c>
      <c r="I22" s="135">
        <v>283721.3</v>
      </c>
      <c r="J22" s="154">
        <v>341051.55885900714</v>
      </c>
      <c r="K22" s="160">
        <v>341051.6</v>
      </c>
      <c r="L22" s="163">
        <v>1.5250000699566217</v>
      </c>
      <c r="M22" s="135">
        <v>10377.686765168257</v>
      </c>
      <c r="N22" s="132"/>
    </row>
    <row r="23" spans="1:14" ht="13.2" x14ac:dyDescent="0.25">
      <c r="A23" s="162">
        <v>17</v>
      </c>
      <c r="B23" s="89" t="s">
        <v>309</v>
      </c>
      <c r="C23" s="163">
        <v>0.80106076141653837</v>
      </c>
      <c r="D23" s="163">
        <v>0.89832472989925627</v>
      </c>
      <c r="E23" s="163">
        <v>0.89172738404560492</v>
      </c>
      <c r="F23" s="135">
        <v>6068.2406865800449</v>
      </c>
      <c r="G23" s="76">
        <v>67687.100000000006</v>
      </c>
      <c r="H23" s="76">
        <v>446056.2</v>
      </c>
      <c r="I23" s="135">
        <v>513743.30000000005</v>
      </c>
      <c r="J23" s="154">
        <v>496789.94835343939</v>
      </c>
      <c r="K23" s="160">
        <v>513743.3</v>
      </c>
      <c r="L23" s="163">
        <v>1.5466109311027645</v>
      </c>
      <c r="M23" s="135">
        <v>10524.749543799207</v>
      </c>
      <c r="N23" s="132"/>
    </row>
    <row r="24" spans="1:14" ht="13.2" x14ac:dyDescent="0.25">
      <c r="A24" s="162">
        <v>18</v>
      </c>
      <c r="B24" s="89" t="s">
        <v>201</v>
      </c>
      <c r="C24" s="163">
        <v>1.7042159368482217</v>
      </c>
      <c r="D24" s="163">
        <v>0.89847503120062766</v>
      </c>
      <c r="E24" s="163">
        <v>1.8967871979379176</v>
      </c>
      <c r="F24" s="135">
        <v>12907.713113049775</v>
      </c>
      <c r="G24" s="76">
        <v>0</v>
      </c>
      <c r="H24" s="76">
        <v>0</v>
      </c>
      <c r="I24" s="135">
        <v>0</v>
      </c>
      <c r="J24" s="154">
        <v>0</v>
      </c>
      <c r="K24" s="160">
        <v>0</v>
      </c>
      <c r="L24" s="163">
        <v>1.8967871979379176</v>
      </c>
      <c r="M24" s="135">
        <v>12907.713113049775</v>
      </c>
      <c r="N24" s="132"/>
    </row>
    <row r="25" spans="1:14" ht="23.25" customHeight="1" x14ac:dyDescent="0.25">
      <c r="A25" s="313" t="s">
        <v>1</v>
      </c>
      <c r="B25" s="313"/>
      <c r="C25" s="163"/>
      <c r="D25" s="163"/>
      <c r="E25" s="163"/>
      <c r="F25" s="135"/>
      <c r="G25" s="154">
        <v>767742.70000000007</v>
      </c>
      <c r="H25" s="154">
        <v>5040719.5000000009</v>
      </c>
      <c r="I25" s="154">
        <v>5808462.2000000002</v>
      </c>
      <c r="J25" s="154">
        <v>6757132.0822910229</v>
      </c>
      <c r="K25" s="160">
        <v>6828469.0999999996</v>
      </c>
      <c r="L25" s="163">
        <v>1.5430276508688496</v>
      </c>
      <c r="M25" s="135">
        <v>10500.365177796886</v>
      </c>
      <c r="N25" s="132"/>
    </row>
    <row r="26" spans="1:14" s="111" customFormat="1" ht="28.8" customHeight="1" x14ac:dyDescent="0.25">
      <c r="A26" s="165"/>
      <c r="B26" s="165"/>
      <c r="C26" s="166"/>
      <c r="D26" s="166"/>
      <c r="E26" s="307" t="s">
        <v>273</v>
      </c>
      <c r="F26" s="308"/>
      <c r="G26" s="76">
        <v>191935.8</v>
      </c>
      <c r="H26" s="167"/>
      <c r="I26" s="168"/>
      <c r="J26" s="169"/>
      <c r="K26" s="169"/>
      <c r="L26" s="170"/>
      <c r="M26" s="167"/>
    </row>
    <row r="27" spans="1:14" ht="29.25" hidden="1" customHeight="1" x14ac:dyDescent="0.25">
      <c r="A27" s="165"/>
      <c r="B27" s="171"/>
      <c r="C27" s="172" t="s">
        <v>224</v>
      </c>
      <c r="D27" s="63" t="s">
        <v>226</v>
      </c>
      <c r="E27" s="173">
        <f>(E24+E14)/(E8+E19)</f>
        <v>3.70064687019154</v>
      </c>
      <c r="F27" s="173"/>
      <c r="G27" s="173"/>
      <c r="H27" s="173"/>
      <c r="I27" s="173"/>
      <c r="J27" s="172" t="s">
        <v>225</v>
      </c>
      <c r="K27" s="63" t="s">
        <v>226</v>
      </c>
      <c r="L27" s="173">
        <f>(L24+L14)/(L8+L19)</f>
        <v>1.1218974015338605</v>
      </c>
      <c r="M27" s="90"/>
    </row>
    <row r="28" spans="1:14" ht="15" customHeight="1" x14ac:dyDescent="0.25">
      <c r="A28" s="90"/>
      <c r="B28" s="174"/>
      <c r="C28" s="174"/>
      <c r="D28" s="90"/>
      <c r="E28" s="90"/>
      <c r="F28" s="90"/>
      <c r="G28" s="90"/>
      <c r="H28" s="90"/>
      <c r="I28" s="90"/>
      <c r="J28" s="90"/>
      <c r="K28" s="90"/>
      <c r="L28" s="90"/>
      <c r="M28" s="90"/>
    </row>
    <row r="29" spans="1:14" ht="15" customHeight="1" x14ac:dyDescent="0.25">
      <c r="A29" s="90"/>
      <c r="B29" s="233" t="s">
        <v>9</v>
      </c>
      <c r="C29" s="233"/>
      <c r="D29" s="233"/>
      <c r="E29" s="316">
        <v>12574809.200000001</v>
      </c>
      <c r="F29" s="317"/>
      <c r="G29" s="169"/>
      <c r="H29" s="169"/>
      <c r="I29" s="169"/>
      <c r="J29" s="176"/>
      <c r="K29" s="167"/>
      <c r="L29" s="90"/>
      <c r="M29" s="90"/>
    </row>
    <row r="30" spans="1:14" ht="15" customHeight="1" x14ac:dyDescent="0.25">
      <c r="A30" s="90"/>
      <c r="B30" s="233" t="s">
        <v>266</v>
      </c>
      <c r="C30" s="233"/>
      <c r="D30" s="233"/>
      <c r="E30" s="318">
        <v>1.5249999999999999</v>
      </c>
      <c r="F30" s="319"/>
      <c r="G30" s="169"/>
      <c r="H30" s="177"/>
      <c r="I30" s="177"/>
      <c r="J30" s="167"/>
      <c r="K30" s="167"/>
      <c r="L30" s="90"/>
      <c r="M30" s="90"/>
    </row>
    <row r="31" spans="1:14" ht="15" customHeight="1" x14ac:dyDescent="0.25">
      <c r="A31" s="90"/>
      <c r="B31" s="233" t="s">
        <v>321</v>
      </c>
      <c r="C31" s="233"/>
      <c r="D31" s="233"/>
      <c r="E31" s="316">
        <v>6757132.0999999996</v>
      </c>
      <c r="F31" s="317"/>
      <c r="G31" s="169"/>
      <c r="H31" s="177"/>
      <c r="I31" s="177"/>
      <c r="J31" s="167"/>
      <c r="K31" s="167"/>
      <c r="L31" s="90"/>
      <c r="M31" s="90"/>
    </row>
    <row r="32" spans="1:14" x14ac:dyDescent="0.2">
      <c r="G32" s="110"/>
      <c r="H32" s="111"/>
      <c r="I32" s="111"/>
      <c r="J32" s="111"/>
      <c r="K32" s="97"/>
    </row>
    <row r="33" spans="7:11" x14ac:dyDescent="0.2">
      <c r="G33" s="110"/>
      <c r="K33" s="108"/>
    </row>
    <row r="34" spans="7:11" x14ac:dyDescent="0.2">
      <c r="G34" s="110"/>
    </row>
    <row r="35" spans="7:11" x14ac:dyDescent="0.2">
      <c r="G35" s="110"/>
    </row>
    <row r="36" spans="7:11" x14ac:dyDescent="0.2">
      <c r="G36" s="110"/>
    </row>
    <row r="37" spans="7:11" x14ac:dyDescent="0.2">
      <c r="G37" s="110"/>
    </row>
    <row r="38" spans="7:11" x14ac:dyDescent="0.2">
      <c r="G38" s="110"/>
    </row>
    <row r="39" spans="7:11" x14ac:dyDescent="0.2">
      <c r="G39" s="110"/>
    </row>
    <row r="40" spans="7:11" x14ac:dyDescent="0.2">
      <c r="G40" s="110"/>
    </row>
    <row r="41" spans="7:11" x14ac:dyDescent="0.2">
      <c r="G41" s="110"/>
    </row>
    <row r="42" spans="7:11" x14ac:dyDescent="0.2">
      <c r="G42" s="110"/>
    </row>
    <row r="43" spans="7:11" x14ac:dyDescent="0.2">
      <c r="G43" s="110"/>
    </row>
    <row r="44" spans="7:11" x14ac:dyDescent="0.2">
      <c r="G44" s="110"/>
    </row>
    <row r="45" spans="7:11" x14ac:dyDescent="0.2">
      <c r="G45" s="110"/>
    </row>
    <row r="46" spans="7:11" x14ac:dyDescent="0.2">
      <c r="G46" s="110"/>
    </row>
    <row r="47" spans="7:11" x14ac:dyDescent="0.2">
      <c r="G47" s="110"/>
    </row>
    <row r="48" spans="7:11" x14ac:dyDescent="0.2">
      <c r="G48" s="110"/>
    </row>
    <row r="49" spans="7:7" x14ac:dyDescent="0.2">
      <c r="G49" s="110"/>
    </row>
  </sheetData>
  <dataConsolidate/>
  <mergeCells count="17">
    <mergeCell ref="B31:D31"/>
    <mergeCell ref="E31:F31"/>
    <mergeCell ref="A25:B25"/>
    <mergeCell ref="E26:F26"/>
    <mergeCell ref="B29:D29"/>
    <mergeCell ref="E29:F29"/>
    <mergeCell ref="B30:D30"/>
    <mergeCell ref="E30:F30"/>
    <mergeCell ref="G4:I4"/>
    <mergeCell ref="L4:M4"/>
    <mergeCell ref="A1:M1"/>
    <mergeCell ref="A2:M2"/>
    <mergeCell ref="A4:A5"/>
    <mergeCell ref="B4:B5"/>
    <mergeCell ref="C4:C5"/>
    <mergeCell ref="D4:D5"/>
    <mergeCell ref="E4:F4"/>
  </mergeCells>
  <printOptions horizontalCentered="1"/>
  <pageMargins left="0.27559055118110237" right="0.15748031496062992" top="1.1417322834645669" bottom="0.43307086614173229" header="0.94488188976377963" footer="0.23622047244094491"/>
  <pageSetup paperSize="9" scale="87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33"/>
  <sheetViews>
    <sheetView workbookViewId="0">
      <pane xSplit="2" ySplit="6" topLeftCell="C13" activePane="bottomRight" state="frozen"/>
      <selection activeCell="R14" sqref="R14"/>
      <selection pane="topRight" activeCell="R14" sqref="R14"/>
      <selection pane="bottomLeft" activeCell="R14" sqref="R14"/>
      <selection pane="bottomRight" activeCell="Q10" sqref="Q10"/>
    </sheetView>
  </sheetViews>
  <sheetFormatPr defaultColWidth="9.109375" defaultRowHeight="10.199999999999999" x14ac:dyDescent="0.2"/>
  <cols>
    <col min="1" max="1" width="3.33203125" style="104" customWidth="1"/>
    <col min="2" max="2" width="21.109375" style="104" customWidth="1"/>
    <col min="3" max="3" width="12.33203125" style="104" customWidth="1"/>
    <col min="4" max="4" width="11" style="104" customWidth="1"/>
    <col min="5" max="6" width="8.6640625" style="104" customWidth="1"/>
    <col min="7" max="7" width="14.77734375" style="104" customWidth="1"/>
    <col min="8" max="8" width="15.77734375" style="104" customWidth="1"/>
    <col min="9" max="9" width="8.5546875" style="104" customWidth="1"/>
    <col min="10" max="10" width="9.6640625" style="104" customWidth="1"/>
    <col min="11" max="11" width="3.6640625" style="104" customWidth="1"/>
    <col min="12" max="16384" width="9.109375" style="104"/>
  </cols>
  <sheetData>
    <row r="1" spans="1:11" ht="17.25" customHeight="1" x14ac:dyDescent="0.25">
      <c r="A1" s="305" t="s">
        <v>205</v>
      </c>
      <c r="B1" s="305"/>
      <c r="C1" s="305"/>
      <c r="D1" s="305"/>
      <c r="E1" s="305"/>
      <c r="F1" s="305"/>
      <c r="G1" s="305"/>
      <c r="H1" s="305"/>
      <c r="I1" s="305"/>
      <c r="J1" s="305"/>
      <c r="K1" s="121"/>
    </row>
    <row r="2" spans="1:11" ht="13.5" customHeight="1" x14ac:dyDescent="0.25">
      <c r="A2" s="305" t="s">
        <v>347</v>
      </c>
      <c r="B2" s="305"/>
      <c r="C2" s="305"/>
      <c r="D2" s="305"/>
      <c r="E2" s="305"/>
      <c r="F2" s="305"/>
      <c r="G2" s="305"/>
      <c r="H2" s="305"/>
      <c r="I2" s="305"/>
      <c r="J2" s="305"/>
      <c r="K2" s="121"/>
    </row>
    <row r="3" spans="1:11" ht="12" customHeight="1" x14ac:dyDescent="0.25">
      <c r="A3" s="134"/>
      <c r="B3" s="134"/>
      <c r="C3" s="134"/>
      <c r="D3" s="134"/>
      <c r="E3" s="134"/>
      <c r="F3" s="134"/>
      <c r="G3" s="134"/>
      <c r="H3" s="134"/>
      <c r="I3" s="134"/>
      <c r="J3" s="90"/>
    </row>
    <row r="4" spans="1:11" ht="79.2" customHeight="1" x14ac:dyDescent="0.2">
      <c r="A4" s="314" t="s">
        <v>0</v>
      </c>
      <c r="B4" s="314" t="s">
        <v>4</v>
      </c>
      <c r="C4" s="314" t="s">
        <v>317</v>
      </c>
      <c r="D4" s="314" t="s">
        <v>316</v>
      </c>
      <c r="E4" s="306" t="s">
        <v>349</v>
      </c>
      <c r="F4" s="306"/>
      <c r="G4" s="141" t="s">
        <v>254</v>
      </c>
      <c r="H4" s="141" t="s">
        <v>227</v>
      </c>
      <c r="I4" s="309" t="s">
        <v>350</v>
      </c>
      <c r="J4" s="310"/>
      <c r="K4" s="109"/>
    </row>
    <row r="5" spans="1:11" ht="70.5" customHeight="1" x14ac:dyDescent="0.2">
      <c r="A5" s="315"/>
      <c r="B5" s="315"/>
      <c r="C5" s="315"/>
      <c r="D5" s="315"/>
      <c r="E5" s="161" t="s">
        <v>325</v>
      </c>
      <c r="F5" s="161" t="s">
        <v>234</v>
      </c>
      <c r="G5" s="141" t="s">
        <v>320</v>
      </c>
      <c r="H5" s="141" t="s">
        <v>322</v>
      </c>
      <c r="I5" s="141" t="s">
        <v>326</v>
      </c>
      <c r="J5" s="141" t="s">
        <v>234</v>
      </c>
      <c r="K5" s="109"/>
    </row>
    <row r="6" spans="1:11" ht="13.2" x14ac:dyDescent="0.2">
      <c r="A6" s="141">
        <v>1</v>
      </c>
      <c r="B6" s="141">
        <v>2</v>
      </c>
      <c r="C6" s="141">
        <v>3</v>
      </c>
      <c r="D6" s="141">
        <v>4</v>
      </c>
      <c r="E6" s="141" t="s">
        <v>7</v>
      </c>
      <c r="F6" s="141">
        <v>6</v>
      </c>
      <c r="G6" s="141">
        <v>7</v>
      </c>
      <c r="H6" s="141">
        <v>8</v>
      </c>
      <c r="I6" s="141">
        <v>9</v>
      </c>
      <c r="J6" s="141">
        <v>10</v>
      </c>
      <c r="K6" s="109"/>
    </row>
    <row r="7" spans="1:11" ht="18" customHeight="1" x14ac:dyDescent="0.25">
      <c r="A7" s="162">
        <v>1</v>
      </c>
      <c r="B7" s="89" t="s">
        <v>186</v>
      </c>
      <c r="C7" s="163">
        <v>0.70716263135654456</v>
      </c>
      <c r="D7" s="163">
        <v>1.3007522943824967</v>
      </c>
      <c r="E7" s="163">
        <v>0.54365664731904573</v>
      </c>
      <c r="F7" s="135">
        <v>3883.8743657782175</v>
      </c>
      <c r="G7" s="154">
        <v>449174.60726722697</v>
      </c>
      <c r="H7" s="160">
        <v>449174.6</v>
      </c>
      <c r="I7" s="163">
        <v>1.5249999841227782</v>
      </c>
      <c r="J7" s="135">
        <v>10894.575418795126</v>
      </c>
      <c r="K7" s="132"/>
    </row>
    <row r="8" spans="1:11" ht="13.2" x14ac:dyDescent="0.25">
      <c r="A8" s="162">
        <v>2</v>
      </c>
      <c r="B8" s="89" t="s">
        <v>187</v>
      </c>
      <c r="C8" s="163">
        <v>0.54246822591027288</v>
      </c>
      <c r="D8" s="163">
        <v>1.0928756845819425</v>
      </c>
      <c r="E8" s="163">
        <v>0.49636773291171093</v>
      </c>
      <c r="F8" s="135">
        <v>3546.0431199765926</v>
      </c>
      <c r="G8" s="154">
        <v>414947.3815629466</v>
      </c>
      <c r="H8" s="160">
        <v>414947.4</v>
      </c>
      <c r="I8" s="163">
        <v>1.5250000457044648</v>
      </c>
      <c r="J8" s="135">
        <v>10894.575858733708</v>
      </c>
      <c r="K8" s="132"/>
    </row>
    <row r="9" spans="1:11" ht="13.2" x14ac:dyDescent="0.25">
      <c r="A9" s="162">
        <v>3</v>
      </c>
      <c r="B9" s="89" t="s">
        <v>188</v>
      </c>
      <c r="C9" s="163">
        <v>0.70985066958879872</v>
      </c>
      <c r="D9" s="163">
        <v>1.0082204559675922</v>
      </c>
      <c r="E9" s="163">
        <v>0.70406295110086103</v>
      </c>
      <c r="F9" s="135">
        <v>5029.8144263654267</v>
      </c>
      <c r="G9" s="154">
        <v>526668.42639772384</v>
      </c>
      <c r="H9" s="160">
        <v>526668.4</v>
      </c>
      <c r="I9" s="163">
        <v>1.5249999588529168</v>
      </c>
      <c r="J9" s="135">
        <v>10894.575238267644</v>
      </c>
      <c r="K9" s="132"/>
    </row>
    <row r="10" spans="1:11" ht="13.2" x14ac:dyDescent="0.25">
      <c r="A10" s="162">
        <v>4</v>
      </c>
      <c r="B10" s="89" t="s">
        <v>189</v>
      </c>
      <c r="C10" s="163">
        <v>1.0903089068765688</v>
      </c>
      <c r="D10" s="163">
        <v>0.91266483656293262</v>
      </c>
      <c r="E10" s="163">
        <v>1.1946432723130194</v>
      </c>
      <c r="F10" s="135">
        <v>8534.5123700162221</v>
      </c>
      <c r="G10" s="154">
        <v>859200.70697212545</v>
      </c>
      <c r="H10" s="160">
        <v>859200.7</v>
      </c>
      <c r="I10" s="163">
        <v>1.5249999973192658</v>
      </c>
      <c r="J10" s="135">
        <v>10894.575513070622</v>
      </c>
      <c r="K10" s="132"/>
    </row>
    <row r="11" spans="1:11" ht="13.2" x14ac:dyDescent="0.25">
      <c r="A11" s="162">
        <v>5</v>
      </c>
      <c r="B11" s="89" t="s">
        <v>310</v>
      </c>
      <c r="C11" s="163">
        <v>1.0752324939007036</v>
      </c>
      <c r="D11" s="163">
        <v>0.96310888604000677</v>
      </c>
      <c r="E11" s="163">
        <v>1.1164184127941266</v>
      </c>
      <c r="F11" s="135">
        <v>7975.675228687689</v>
      </c>
      <c r="G11" s="154">
        <v>561037.75108601048</v>
      </c>
      <c r="H11" s="160">
        <v>561037.80000000005</v>
      </c>
      <c r="I11" s="163">
        <v>1.5250000356221223</v>
      </c>
      <c r="J11" s="135">
        <v>10894.575786705615</v>
      </c>
      <c r="K11" s="132"/>
    </row>
    <row r="12" spans="1:11" ht="13.2" x14ac:dyDescent="0.25">
      <c r="A12" s="162">
        <v>6</v>
      </c>
      <c r="B12" s="89" t="s">
        <v>190</v>
      </c>
      <c r="C12" s="163">
        <v>0.8583211604554265</v>
      </c>
      <c r="D12" s="163">
        <v>0.86916975606207958</v>
      </c>
      <c r="E12" s="163">
        <v>0.98751843868129463</v>
      </c>
      <c r="F12" s="135">
        <v>7054.8158817541325</v>
      </c>
      <c r="G12" s="154">
        <v>811509.55383391236</v>
      </c>
      <c r="H12" s="160">
        <v>811509.6</v>
      </c>
      <c r="I12" s="163">
        <v>1.5250000305768685</v>
      </c>
      <c r="J12" s="135">
        <v>10894.575750662401</v>
      </c>
      <c r="K12" s="132"/>
    </row>
    <row r="13" spans="1:11" ht="13.2" x14ac:dyDescent="0.25">
      <c r="A13" s="162">
        <v>7</v>
      </c>
      <c r="B13" s="89" t="s">
        <v>191</v>
      </c>
      <c r="C13" s="163">
        <v>1.4641523990555882</v>
      </c>
      <c r="D13" s="163">
        <v>1.0790436521098941</v>
      </c>
      <c r="E13" s="163">
        <v>1.3568982090693706</v>
      </c>
      <c r="F13" s="135">
        <v>9693.6590349132257</v>
      </c>
      <c r="G13" s="154">
        <v>98719.783679055661</v>
      </c>
      <c r="H13" s="160">
        <v>98719.8</v>
      </c>
      <c r="I13" s="163">
        <v>1.5250000277915923</v>
      </c>
      <c r="J13" s="135">
        <v>10894.575730764433</v>
      </c>
      <c r="K13" s="132"/>
    </row>
    <row r="14" spans="1:11" ht="13.2" x14ac:dyDescent="0.25">
      <c r="A14" s="162">
        <v>8</v>
      </c>
      <c r="B14" s="89" t="s">
        <v>192</v>
      </c>
      <c r="C14" s="163">
        <v>1.402632468756446</v>
      </c>
      <c r="D14" s="163">
        <v>1.0723973571468073</v>
      </c>
      <c r="E14" s="163">
        <v>1.3079409972514793</v>
      </c>
      <c r="F14" s="135">
        <v>9343.9094991774928</v>
      </c>
      <c r="G14" s="154">
        <v>103216.41183128691</v>
      </c>
      <c r="H14" s="160">
        <v>103216.4</v>
      </c>
      <c r="I14" s="163">
        <v>1.5249999751193895</v>
      </c>
      <c r="J14" s="135">
        <v>10894.575354475062</v>
      </c>
      <c r="K14" s="132"/>
    </row>
    <row r="15" spans="1:11" ht="13.2" x14ac:dyDescent="0.25">
      <c r="A15" s="162">
        <v>9</v>
      </c>
      <c r="B15" s="89" t="s">
        <v>193</v>
      </c>
      <c r="C15" s="163">
        <v>0.91454508616691854</v>
      </c>
      <c r="D15" s="163">
        <v>0.95080766542926654</v>
      </c>
      <c r="E15" s="163">
        <v>0.96186128848048746</v>
      </c>
      <c r="F15" s="135">
        <v>6871.5216123742948</v>
      </c>
      <c r="G15" s="154">
        <v>405221.1439428312</v>
      </c>
      <c r="H15" s="160">
        <v>405221.1</v>
      </c>
      <c r="I15" s="163">
        <v>1.5249999389323343</v>
      </c>
      <c r="J15" s="135">
        <v>10894.575095955319</v>
      </c>
      <c r="K15" s="132"/>
    </row>
    <row r="16" spans="1:11" ht="13.2" x14ac:dyDescent="0.25">
      <c r="A16" s="162">
        <v>10</v>
      </c>
      <c r="B16" s="89" t="s">
        <v>194</v>
      </c>
      <c r="C16" s="163">
        <v>0.60326906687785631</v>
      </c>
      <c r="D16" s="163">
        <v>1.4262330080388517</v>
      </c>
      <c r="E16" s="163">
        <v>0.42298072157745403</v>
      </c>
      <c r="F16" s="135">
        <v>3021.7674884585113</v>
      </c>
      <c r="G16" s="154">
        <v>320347.9266530528</v>
      </c>
      <c r="H16" s="160">
        <v>320347.90000000002</v>
      </c>
      <c r="I16" s="163">
        <v>1.5249999083116337</v>
      </c>
      <c r="J16" s="135">
        <v>10894.574877201529</v>
      </c>
      <c r="K16" s="132"/>
    </row>
    <row r="17" spans="1:11" ht="13.2" x14ac:dyDescent="0.25">
      <c r="A17" s="162">
        <v>11</v>
      </c>
      <c r="B17" s="89" t="s">
        <v>195</v>
      </c>
      <c r="C17" s="163">
        <v>1.4232510863188776</v>
      </c>
      <c r="D17" s="163">
        <v>0.99606038403693342</v>
      </c>
      <c r="E17" s="163">
        <v>1.4288803260607383</v>
      </c>
      <c r="F17" s="135">
        <v>10207.898123786457</v>
      </c>
      <c r="G17" s="154">
        <v>50254.854687853098</v>
      </c>
      <c r="H17" s="160">
        <v>50254.9</v>
      </c>
      <c r="I17" s="163">
        <v>1.5250000866660307</v>
      </c>
      <c r="J17" s="135">
        <v>10894.576151362477</v>
      </c>
      <c r="K17" s="132"/>
    </row>
    <row r="18" spans="1:11" ht="13.2" x14ac:dyDescent="0.25">
      <c r="A18" s="162">
        <v>12</v>
      </c>
      <c r="B18" s="89" t="s">
        <v>196</v>
      </c>
      <c r="C18" s="163">
        <v>0.72837639112785957</v>
      </c>
      <c r="D18" s="163">
        <v>1.1084710673165779</v>
      </c>
      <c r="E18" s="163">
        <v>0.65710004762788843</v>
      </c>
      <c r="F18" s="135">
        <v>4694.3121974482192</v>
      </c>
      <c r="G18" s="154">
        <v>495083.04961456999</v>
      </c>
      <c r="H18" s="160">
        <v>495083</v>
      </c>
      <c r="I18" s="163">
        <v>1.524999913023718</v>
      </c>
      <c r="J18" s="135">
        <v>10894.57491086458</v>
      </c>
      <c r="K18" s="132"/>
    </row>
    <row r="19" spans="1:11" ht="13.2" x14ac:dyDescent="0.25">
      <c r="A19" s="162">
        <v>13</v>
      </c>
      <c r="B19" s="89" t="s">
        <v>197</v>
      </c>
      <c r="C19" s="163">
        <v>0.61575869943736161</v>
      </c>
      <c r="D19" s="163">
        <v>1.6931285168073986</v>
      </c>
      <c r="E19" s="163">
        <v>0.36368101613364245</v>
      </c>
      <c r="F19" s="135">
        <v>2598.1313441987691</v>
      </c>
      <c r="G19" s="154">
        <v>397008.84166146326</v>
      </c>
      <c r="H19" s="160">
        <v>397008.8</v>
      </c>
      <c r="I19" s="163">
        <v>1.5249998781330714</v>
      </c>
      <c r="J19" s="135">
        <v>10894.574661606361</v>
      </c>
      <c r="K19" s="132"/>
    </row>
    <row r="20" spans="1:11" ht="13.2" x14ac:dyDescent="0.25">
      <c r="A20" s="162">
        <v>14</v>
      </c>
      <c r="B20" s="89" t="s">
        <v>198</v>
      </c>
      <c r="C20" s="163">
        <v>0.75237123405702799</v>
      </c>
      <c r="D20" s="163">
        <v>1.1339318474422497</v>
      </c>
      <c r="E20" s="163">
        <v>0.66350657295155091</v>
      </c>
      <c r="F20" s="135">
        <v>4740.0803115713243</v>
      </c>
      <c r="G20" s="154">
        <v>425900.8720610218</v>
      </c>
      <c r="H20" s="160">
        <v>425900.9</v>
      </c>
      <c r="I20" s="163">
        <v>1.5250000565137278</v>
      </c>
      <c r="J20" s="135">
        <v>10894.575935954912</v>
      </c>
      <c r="K20" s="132"/>
    </row>
    <row r="21" spans="1:11" ht="13.2" x14ac:dyDescent="0.25">
      <c r="A21" s="162">
        <v>15</v>
      </c>
      <c r="B21" s="89" t="s">
        <v>199</v>
      </c>
      <c r="C21" s="163">
        <v>0.67444085578189206</v>
      </c>
      <c r="D21" s="163">
        <v>1.0952647850006645</v>
      </c>
      <c r="E21" s="163">
        <v>0.61577881898346876</v>
      </c>
      <c r="F21" s="135">
        <v>4399.1140029886574</v>
      </c>
      <c r="G21" s="154">
        <v>302312.95119840972</v>
      </c>
      <c r="H21" s="160">
        <v>302313</v>
      </c>
      <c r="I21" s="163">
        <v>1.5250001467732011</v>
      </c>
      <c r="J21" s="135">
        <v>10894.576580767138</v>
      </c>
      <c r="K21" s="132"/>
    </row>
    <row r="22" spans="1:11" ht="13.2" x14ac:dyDescent="0.25">
      <c r="A22" s="162">
        <v>16</v>
      </c>
      <c r="B22" s="89" t="s">
        <v>200</v>
      </c>
      <c r="C22" s="163">
        <v>1.1746171536395169</v>
      </c>
      <c r="D22" s="163">
        <v>1.2422588798359766</v>
      </c>
      <c r="E22" s="163">
        <v>0.94554941220835476</v>
      </c>
      <c r="F22" s="135">
        <v>6754.9898300011773</v>
      </c>
      <c r="G22" s="154">
        <v>357743.92155660305</v>
      </c>
      <c r="H22" s="160">
        <v>357743.9</v>
      </c>
      <c r="I22" s="163">
        <v>1.5249999650840014</v>
      </c>
      <c r="J22" s="135">
        <v>10894.575282782411</v>
      </c>
      <c r="K22" s="132"/>
    </row>
    <row r="23" spans="1:11" ht="13.2" x14ac:dyDescent="0.25">
      <c r="A23" s="162">
        <v>17</v>
      </c>
      <c r="B23" s="89" t="s">
        <v>309</v>
      </c>
      <c r="C23" s="163">
        <v>0.80196096843733877</v>
      </c>
      <c r="D23" s="163">
        <v>0.89832486266684319</v>
      </c>
      <c r="E23" s="163">
        <v>0.89272934743959953</v>
      </c>
      <c r="F23" s="135">
        <v>6377.6441347618011</v>
      </c>
      <c r="G23" s="154">
        <v>520708.84616541746</v>
      </c>
      <c r="H23" s="160">
        <v>520708.8</v>
      </c>
      <c r="I23" s="163">
        <v>1.5249999439436475</v>
      </c>
      <c r="J23" s="135">
        <v>10894.575131756061</v>
      </c>
      <c r="K23" s="132"/>
    </row>
    <row r="24" spans="1:11" ht="13.2" x14ac:dyDescent="0.25">
      <c r="A24" s="162">
        <v>18</v>
      </c>
      <c r="B24" s="89" t="s">
        <v>201</v>
      </c>
      <c r="C24" s="163">
        <v>1.7152107500834435</v>
      </c>
      <c r="D24" s="163">
        <v>0.89847613691029804</v>
      </c>
      <c r="E24" s="163">
        <v>1.9090220425683788</v>
      </c>
      <c r="F24" s="135">
        <v>13638.022842909795</v>
      </c>
      <c r="G24" s="154">
        <v>0</v>
      </c>
      <c r="H24" s="160">
        <v>0</v>
      </c>
      <c r="I24" s="163">
        <v>1.9090220425683788</v>
      </c>
      <c r="J24" s="135">
        <v>13638.022842909795</v>
      </c>
      <c r="K24" s="132"/>
    </row>
    <row r="25" spans="1:11" ht="23.25" customHeight="1" x14ac:dyDescent="0.25">
      <c r="A25" s="313" t="s">
        <v>1</v>
      </c>
      <c r="B25" s="313"/>
      <c r="C25" s="163"/>
      <c r="D25" s="163"/>
      <c r="E25" s="163"/>
      <c r="F25" s="135"/>
      <c r="G25" s="154">
        <v>7099057.0301715108</v>
      </c>
      <c r="H25" s="160">
        <v>7099057</v>
      </c>
      <c r="I25" s="163">
        <v>1.5377612232381099</v>
      </c>
      <c r="J25" s="135">
        <v>10985.741506288061</v>
      </c>
      <c r="K25" s="132"/>
    </row>
    <row r="26" spans="1:11" s="111" customFormat="1" ht="15" customHeight="1" x14ac:dyDescent="0.25">
      <c r="A26" s="165"/>
      <c r="B26" s="165"/>
      <c r="C26" s="166"/>
      <c r="D26" s="166"/>
      <c r="E26" s="169"/>
      <c r="F26" s="169"/>
      <c r="G26" s="169"/>
      <c r="H26" s="169"/>
      <c r="I26" s="170"/>
      <c r="J26" s="167"/>
    </row>
    <row r="27" spans="1:11" ht="29.25" hidden="1" customHeight="1" x14ac:dyDescent="0.25">
      <c r="A27" s="165"/>
      <c r="B27" s="171"/>
      <c r="C27" s="172" t="s">
        <v>224</v>
      </c>
      <c r="D27" s="63" t="s">
        <v>226</v>
      </c>
      <c r="E27" s="173">
        <f>(E24+E14)/(E8+E19)</f>
        <v>3.7404426707098395</v>
      </c>
      <c r="F27" s="173"/>
      <c r="G27" s="172" t="s">
        <v>225</v>
      </c>
      <c r="H27" s="63" t="s">
        <v>226</v>
      </c>
      <c r="I27" s="173">
        <f>(I24+I14)/(I8+I19)</f>
        <v>1.125908886373693</v>
      </c>
      <c r="J27" s="90"/>
    </row>
    <row r="28" spans="1:11" ht="15" customHeight="1" x14ac:dyDescent="0.25">
      <c r="A28" s="90"/>
      <c r="B28" s="174"/>
      <c r="C28" s="174"/>
      <c r="D28" s="90"/>
      <c r="E28" s="90"/>
      <c r="F28" s="90"/>
      <c r="G28" s="90"/>
      <c r="H28" s="90"/>
      <c r="I28" s="90"/>
      <c r="J28" s="90"/>
    </row>
    <row r="29" spans="1:11" ht="15" customHeight="1" x14ac:dyDescent="0.25">
      <c r="A29" s="90"/>
      <c r="B29" s="233" t="s">
        <v>9</v>
      </c>
      <c r="C29" s="233"/>
      <c r="D29" s="233"/>
      <c r="E29" s="316">
        <v>13201132.199999999</v>
      </c>
      <c r="F29" s="317"/>
      <c r="G29" s="176"/>
      <c r="H29" s="167"/>
      <c r="I29" s="90"/>
      <c r="J29" s="90"/>
    </row>
    <row r="30" spans="1:11" ht="15" customHeight="1" x14ac:dyDescent="0.25">
      <c r="A30" s="90"/>
      <c r="B30" s="233" t="s">
        <v>266</v>
      </c>
      <c r="C30" s="233"/>
      <c r="D30" s="233"/>
      <c r="E30" s="318">
        <v>1.5249999999999999</v>
      </c>
      <c r="F30" s="319"/>
      <c r="G30" s="167"/>
      <c r="H30" s="167"/>
      <c r="I30" s="90"/>
      <c r="J30" s="90"/>
    </row>
    <row r="31" spans="1:11" ht="15" customHeight="1" x14ac:dyDescent="0.25">
      <c r="A31" s="90"/>
      <c r="B31" s="233" t="s">
        <v>321</v>
      </c>
      <c r="C31" s="233"/>
      <c r="D31" s="233"/>
      <c r="E31" s="316">
        <v>7099057</v>
      </c>
      <c r="F31" s="317"/>
      <c r="G31" s="167"/>
      <c r="H31" s="167"/>
      <c r="I31" s="90"/>
      <c r="J31" s="90"/>
    </row>
    <row r="32" spans="1:11" x14ac:dyDescent="0.2">
      <c r="G32" s="111"/>
      <c r="H32" s="97"/>
    </row>
    <row r="33" spans="8:8" x14ac:dyDescent="0.2">
      <c r="H33" s="108"/>
    </row>
  </sheetData>
  <dataConsolidate/>
  <mergeCells count="15">
    <mergeCell ref="I4:J4"/>
    <mergeCell ref="A1:J1"/>
    <mergeCell ref="A2:J2"/>
    <mergeCell ref="B31:D31"/>
    <mergeCell ref="E31:F31"/>
    <mergeCell ref="A25:B25"/>
    <mergeCell ref="B29:D29"/>
    <mergeCell ref="E29:F29"/>
    <mergeCell ref="B30:D30"/>
    <mergeCell ref="E30:F30"/>
    <mergeCell ref="A4:A5"/>
    <mergeCell ref="B4:B5"/>
    <mergeCell ref="C4:C5"/>
    <mergeCell ref="D4:D5"/>
    <mergeCell ref="E4:F4"/>
  </mergeCells>
  <printOptions horizontalCentered="1"/>
  <pageMargins left="0.27559055118110237" right="0.15748031496062992" top="1.1417322834645669" bottom="0.43307086614173229" header="0.94488188976377963" footer="0.23622047244094491"/>
  <pageSetup paperSize="9" scale="94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theme="0"/>
  </sheetPr>
  <dimension ref="A1:AA31"/>
  <sheetViews>
    <sheetView tabSelected="1" workbookViewId="0">
      <pane xSplit="1" ySplit="6" topLeftCell="K7" activePane="bottomRight" state="frozen"/>
      <selection activeCell="B239" sqref="B239:B240"/>
      <selection pane="topRight" activeCell="B239" sqref="B239:B240"/>
      <selection pane="bottomLeft" activeCell="B239" sqref="B239:B240"/>
      <selection pane="bottomRight" activeCell="AB25" sqref="AB25"/>
    </sheetView>
  </sheetViews>
  <sheetFormatPr defaultColWidth="9.109375" defaultRowHeight="10.199999999999999" x14ac:dyDescent="0.2"/>
  <cols>
    <col min="1" max="1" width="23" style="104" customWidth="1"/>
    <col min="2" max="3" width="10.44140625" style="104" customWidth="1"/>
    <col min="4" max="4" width="8" style="104" customWidth="1"/>
    <col min="5" max="5" width="9.88671875" style="104" customWidth="1"/>
    <col min="6" max="6" width="6.5546875" style="104" customWidth="1"/>
    <col min="7" max="7" width="10.44140625" style="104" customWidth="1"/>
    <col min="8" max="8" width="7.6640625" style="104" customWidth="1"/>
    <col min="9" max="9" width="10.6640625" style="104" customWidth="1"/>
    <col min="10" max="10" width="10.88671875" style="104" customWidth="1"/>
    <col min="11" max="17" width="10.44140625" style="104" customWidth="1"/>
    <col min="18" max="20" width="7" style="104" customWidth="1"/>
    <col min="21" max="22" width="10.5546875" style="104" customWidth="1"/>
    <col min="23" max="23" width="10.6640625" style="104" customWidth="1"/>
    <col min="24" max="26" width="11.33203125" style="104" bestFit="1" customWidth="1"/>
    <col min="27" max="27" width="5.44140625" style="104" customWidth="1"/>
    <col min="28" max="16384" width="9.109375" style="104"/>
  </cols>
  <sheetData>
    <row r="1" spans="1:27" ht="13.5" customHeight="1" x14ac:dyDescent="0.25">
      <c r="B1" s="328" t="s">
        <v>303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112"/>
    </row>
    <row r="2" spans="1:27" ht="13.5" customHeight="1" x14ac:dyDescent="0.2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12"/>
    </row>
    <row r="3" spans="1:27" ht="13.2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</row>
    <row r="4" spans="1:27" ht="72" customHeight="1" x14ac:dyDescent="0.2">
      <c r="A4" s="320" t="s">
        <v>4</v>
      </c>
      <c r="B4" s="323" t="s">
        <v>210</v>
      </c>
      <c r="C4" s="324"/>
      <c r="D4" s="324"/>
      <c r="E4" s="324"/>
      <c r="F4" s="324"/>
      <c r="G4" s="324"/>
      <c r="H4" s="325"/>
      <c r="I4" s="323" t="s">
        <v>209</v>
      </c>
      <c r="J4" s="324"/>
      <c r="K4" s="325"/>
      <c r="L4" s="330" t="s">
        <v>345</v>
      </c>
      <c r="M4" s="330"/>
      <c r="N4" s="330"/>
      <c r="O4" s="330" t="s">
        <v>327</v>
      </c>
      <c r="P4" s="330"/>
      <c r="Q4" s="330"/>
      <c r="R4" s="323" t="s">
        <v>346</v>
      </c>
      <c r="S4" s="324"/>
      <c r="T4" s="324"/>
      <c r="U4" s="323" t="s">
        <v>267</v>
      </c>
      <c r="V4" s="324"/>
      <c r="W4" s="325"/>
      <c r="X4" s="326" t="s">
        <v>203</v>
      </c>
      <c r="Y4" s="326"/>
      <c r="Z4" s="327"/>
      <c r="AA4" s="113"/>
    </row>
    <row r="5" spans="1:27" ht="25.2" customHeight="1" x14ac:dyDescent="0.2">
      <c r="A5" s="321"/>
      <c r="B5" s="141">
        <v>2019</v>
      </c>
      <c r="C5" s="141">
        <v>2020</v>
      </c>
      <c r="D5" s="314" t="s">
        <v>344</v>
      </c>
      <c r="E5" s="141">
        <v>2021</v>
      </c>
      <c r="F5" s="314" t="s">
        <v>344</v>
      </c>
      <c r="G5" s="141">
        <v>2022</v>
      </c>
      <c r="H5" s="314" t="s">
        <v>344</v>
      </c>
      <c r="I5" s="141">
        <v>2020</v>
      </c>
      <c r="J5" s="141">
        <v>2021</v>
      </c>
      <c r="K5" s="141">
        <v>2022</v>
      </c>
      <c r="L5" s="141">
        <v>2020</v>
      </c>
      <c r="M5" s="141">
        <v>2021</v>
      </c>
      <c r="N5" s="141">
        <v>2022</v>
      </c>
      <c r="O5" s="141">
        <v>2020</v>
      </c>
      <c r="P5" s="141">
        <v>2021</v>
      </c>
      <c r="Q5" s="141">
        <v>2022</v>
      </c>
      <c r="R5" s="141" t="s">
        <v>293</v>
      </c>
      <c r="S5" s="141" t="s">
        <v>294</v>
      </c>
      <c r="T5" s="141" t="s">
        <v>304</v>
      </c>
      <c r="U5" s="141">
        <v>2020</v>
      </c>
      <c r="V5" s="141">
        <v>2021</v>
      </c>
      <c r="W5" s="141">
        <v>2022</v>
      </c>
      <c r="X5" s="141">
        <v>2020</v>
      </c>
      <c r="Y5" s="141">
        <v>2021</v>
      </c>
      <c r="Z5" s="141">
        <v>2022</v>
      </c>
      <c r="AA5" s="109"/>
    </row>
    <row r="6" spans="1:27" ht="15.75" customHeight="1" x14ac:dyDescent="0.2">
      <c r="A6" s="322"/>
      <c r="B6" s="141" t="s">
        <v>3</v>
      </c>
      <c r="C6" s="141" t="s">
        <v>3</v>
      </c>
      <c r="D6" s="315"/>
      <c r="E6" s="141" t="s">
        <v>3</v>
      </c>
      <c r="F6" s="315"/>
      <c r="G6" s="141" t="s">
        <v>3</v>
      </c>
      <c r="H6" s="315"/>
      <c r="I6" s="141" t="s">
        <v>3</v>
      </c>
      <c r="J6" s="141" t="s">
        <v>3</v>
      </c>
      <c r="K6" s="141" t="s">
        <v>3</v>
      </c>
      <c r="L6" s="141" t="s">
        <v>184</v>
      </c>
      <c r="M6" s="141" t="s">
        <v>184</v>
      </c>
      <c r="N6" s="141" t="s">
        <v>184</v>
      </c>
      <c r="O6" s="141" t="s">
        <v>184</v>
      </c>
      <c r="P6" s="141" t="s">
        <v>184</v>
      </c>
      <c r="Q6" s="141" t="s">
        <v>184</v>
      </c>
      <c r="R6" s="141" t="s">
        <v>184</v>
      </c>
      <c r="S6" s="141" t="s">
        <v>184</v>
      </c>
      <c r="T6" s="141" t="s">
        <v>184</v>
      </c>
      <c r="U6" s="141" t="s">
        <v>3</v>
      </c>
      <c r="V6" s="141" t="s">
        <v>3</v>
      </c>
      <c r="W6" s="141" t="s">
        <v>3</v>
      </c>
      <c r="X6" s="140" t="s">
        <v>3</v>
      </c>
      <c r="Y6" s="140" t="s">
        <v>3</v>
      </c>
      <c r="Z6" s="140" t="s">
        <v>3</v>
      </c>
      <c r="AA6" s="114"/>
    </row>
    <row r="7" spans="1:27" ht="14.25" customHeight="1" x14ac:dyDescent="0.25">
      <c r="A7" s="89" t="s">
        <v>186</v>
      </c>
      <c r="B7" s="135">
        <v>840019</v>
      </c>
      <c r="C7" s="135">
        <v>987909</v>
      </c>
      <c r="D7" s="94">
        <f>C7/B7</f>
        <v>1.1760555416008447</v>
      </c>
      <c r="E7" s="135">
        <v>1054099</v>
      </c>
      <c r="F7" s="94">
        <f>E7/C7</f>
        <v>1.0670000981871812</v>
      </c>
      <c r="G7" s="135">
        <v>1127886</v>
      </c>
      <c r="H7" s="94">
        <f>G7/E7</f>
        <v>1.0700000664074247</v>
      </c>
      <c r="I7" s="76">
        <f>+'ФФПМР(ГО)2020'!K7</f>
        <v>415605.8</v>
      </c>
      <c r="J7" s="76">
        <f>+'ФФПМР(ГО)2021'!K7</f>
        <v>427838.4</v>
      </c>
      <c r="K7" s="76">
        <f>+'ФФПМР(ГО)2022'!H7</f>
        <v>449174.6</v>
      </c>
      <c r="L7" s="139">
        <f>+I7/C7</f>
        <v>0.42069239170814315</v>
      </c>
      <c r="M7" s="139">
        <f>+J7/E7</f>
        <v>0.40588066206305101</v>
      </c>
      <c r="N7" s="139">
        <f>+K7/G7</f>
        <v>0.39824468075674313</v>
      </c>
      <c r="O7" s="138">
        <v>0.33660000000000001</v>
      </c>
      <c r="P7" s="138">
        <v>0.32469999999999999</v>
      </c>
      <c r="Q7" s="138">
        <v>0.31859999999999999</v>
      </c>
      <c r="R7" s="137">
        <v>38.32</v>
      </c>
      <c r="S7" s="137">
        <v>38.549999999999997</v>
      </c>
      <c r="T7" s="136">
        <v>39.1</v>
      </c>
      <c r="U7" s="76">
        <v>332530.2</v>
      </c>
      <c r="V7" s="76">
        <v>342265.9</v>
      </c>
      <c r="W7" s="76">
        <v>359344.5</v>
      </c>
      <c r="X7" s="71">
        <v>83075.599999999977</v>
      </c>
      <c r="Y7" s="71">
        <v>68458</v>
      </c>
      <c r="Z7" s="71">
        <v>71864.100000000006</v>
      </c>
      <c r="AA7" s="97"/>
    </row>
    <row r="8" spans="1:27" ht="13.2" x14ac:dyDescent="0.25">
      <c r="A8" s="89" t="s">
        <v>187</v>
      </c>
      <c r="B8" s="135">
        <v>515728</v>
      </c>
      <c r="C8" s="135">
        <v>597734</v>
      </c>
      <c r="D8" s="94">
        <f t="shared" ref="D8:D26" si="0">C8/B8</f>
        <v>1.1590101759066795</v>
      </c>
      <c r="E8" s="135">
        <v>637782</v>
      </c>
      <c r="F8" s="94">
        <f t="shared" ref="F8:F26" si="1">E8/C8</f>
        <v>1.0669997022086748</v>
      </c>
      <c r="G8" s="135">
        <v>682427</v>
      </c>
      <c r="H8" s="94">
        <f t="shared" ref="H8:H26" si="2">G8/E8</f>
        <v>1.0700004076628065</v>
      </c>
      <c r="I8" s="76">
        <f>+'ФФПМР(ГО)2020'!K8</f>
        <v>381113.3</v>
      </c>
      <c r="J8" s="76">
        <f>+'ФФПМР(ГО)2021'!K8</f>
        <v>394051.3</v>
      </c>
      <c r="K8" s="76">
        <f>+'ФФПМР(ГО)2022'!H8</f>
        <v>414947.4</v>
      </c>
      <c r="L8" s="139">
        <f t="shared" ref="L8:L24" si="3">+I8/C8</f>
        <v>0.6375968240053268</v>
      </c>
      <c r="M8" s="139">
        <f t="shared" ref="M8:M24" si="4">+J8/E8</f>
        <v>0.6178463801110724</v>
      </c>
      <c r="N8" s="139">
        <f t="shared" ref="N8:N24" si="5">+K8/G8</f>
        <v>0.60804657494501246</v>
      </c>
      <c r="O8" s="138">
        <v>0.5101</v>
      </c>
      <c r="P8" s="138">
        <v>0.49430000000000002</v>
      </c>
      <c r="Q8" s="138">
        <v>0.4864</v>
      </c>
      <c r="R8" s="137">
        <v>57.37</v>
      </c>
      <c r="S8" s="137">
        <v>58.67</v>
      </c>
      <c r="T8" s="136">
        <v>59.3</v>
      </c>
      <c r="U8" s="76">
        <v>304904.09999999998</v>
      </c>
      <c r="V8" s="76">
        <v>315255.59999999998</v>
      </c>
      <c r="W8" s="76">
        <v>331932.5</v>
      </c>
      <c r="X8" s="71">
        <v>76209.200000000012</v>
      </c>
      <c r="Y8" s="71">
        <v>63036.6</v>
      </c>
      <c r="Z8" s="71">
        <v>66411.899999999994</v>
      </c>
      <c r="AA8" s="97"/>
    </row>
    <row r="9" spans="1:27" ht="13.2" x14ac:dyDescent="0.25">
      <c r="A9" s="89" t="s">
        <v>188</v>
      </c>
      <c r="B9" s="135">
        <v>1614135</v>
      </c>
      <c r="C9" s="135">
        <v>1801742</v>
      </c>
      <c r="D9" s="94">
        <f t="shared" si="0"/>
        <v>1.1162275769994454</v>
      </c>
      <c r="E9" s="135">
        <v>1922459</v>
      </c>
      <c r="F9" s="94">
        <f t="shared" si="1"/>
        <v>1.0670001587352684</v>
      </c>
      <c r="G9" s="135">
        <v>2057031</v>
      </c>
      <c r="H9" s="94">
        <f t="shared" si="2"/>
        <v>1.0699999323782718</v>
      </c>
      <c r="I9" s="76">
        <f>+'ФФПМР(ГО)2020'!K9</f>
        <v>477729.3</v>
      </c>
      <c r="J9" s="76">
        <f>+'ФФПМР(ГО)2021'!K9</f>
        <v>499323.4</v>
      </c>
      <c r="K9" s="76">
        <f>+'ФФПМР(ГО)2022'!H9</f>
        <v>526668.4</v>
      </c>
      <c r="L9" s="139">
        <f t="shared" si="3"/>
        <v>0.26514856178076551</v>
      </c>
      <c r="M9" s="139">
        <f t="shared" si="4"/>
        <v>0.25973162496573399</v>
      </c>
      <c r="N9" s="139">
        <f t="shared" si="5"/>
        <v>0.25603328292086996</v>
      </c>
      <c r="O9" s="138">
        <v>0.21210000000000001</v>
      </c>
      <c r="P9" s="138">
        <v>0.20780000000000001</v>
      </c>
      <c r="Q9" s="138">
        <v>0.20480000000000001</v>
      </c>
      <c r="R9" s="137">
        <v>19.43</v>
      </c>
      <c r="S9" s="137">
        <v>19.149999999999999</v>
      </c>
      <c r="T9" s="136">
        <v>19.600000000000001</v>
      </c>
      <c r="U9" s="76">
        <v>382149.5</v>
      </c>
      <c r="V9" s="76">
        <v>399487</v>
      </c>
      <c r="W9" s="76">
        <v>421279.9</v>
      </c>
      <c r="X9" s="71">
        <v>95579.799999999988</v>
      </c>
      <c r="Y9" s="71">
        <v>79869.100000000006</v>
      </c>
      <c r="Z9" s="71">
        <v>84310.8</v>
      </c>
      <c r="AA9" s="97"/>
    </row>
    <row r="10" spans="1:27" ht="13.2" x14ac:dyDescent="0.25">
      <c r="A10" s="89" t="s">
        <v>189</v>
      </c>
      <c r="B10" s="135">
        <v>10660357</v>
      </c>
      <c r="C10" s="135">
        <v>11972137</v>
      </c>
      <c r="D10" s="94">
        <f t="shared" si="0"/>
        <v>1.1230521642005047</v>
      </c>
      <c r="E10" s="135">
        <v>12774269</v>
      </c>
      <c r="F10" s="94">
        <f t="shared" si="1"/>
        <v>1.0669999015213407</v>
      </c>
      <c r="G10" s="135">
        <v>13668467</v>
      </c>
      <c r="H10" s="94">
        <f t="shared" si="2"/>
        <v>1.0699999350256364</v>
      </c>
      <c r="I10" s="76">
        <f>+'ФФПМР(ГО)2020'!K10</f>
        <v>813446.9</v>
      </c>
      <c r="J10" s="76">
        <f>+'ФФПМР(ГО)2021'!K10</f>
        <v>819601.8</v>
      </c>
      <c r="K10" s="76">
        <f>+'ФФПМР(ГО)2022'!H10</f>
        <v>859200.7</v>
      </c>
      <c r="L10" s="139">
        <f t="shared" si="3"/>
        <v>6.7945004304578213E-2</v>
      </c>
      <c r="M10" s="139">
        <f t="shared" si="4"/>
        <v>6.4160368002270818E-2</v>
      </c>
      <c r="N10" s="139">
        <f t="shared" si="5"/>
        <v>6.2860063238986491E-2</v>
      </c>
      <c r="O10" s="138">
        <v>3.5000000000000003E-2</v>
      </c>
      <c r="P10" s="138">
        <v>3.5000000000000003E-2</v>
      </c>
      <c r="Q10" s="138">
        <v>4.688131448830362E-2</v>
      </c>
      <c r="R10" s="137">
        <v>3.56</v>
      </c>
      <c r="S10" s="137">
        <v>3.58</v>
      </c>
      <c r="T10" s="136">
        <v>3.58</v>
      </c>
      <c r="U10" s="76">
        <v>419024.8</v>
      </c>
      <c r="V10" s="76">
        <v>447099.4</v>
      </c>
      <c r="W10" s="76">
        <v>640795.69999999995</v>
      </c>
      <c r="X10" s="71">
        <v>394422.10000000003</v>
      </c>
      <c r="Y10" s="71">
        <v>298001.90000000002</v>
      </c>
      <c r="Z10" s="71">
        <v>174724</v>
      </c>
      <c r="AA10" s="97"/>
    </row>
    <row r="11" spans="1:27" ht="13.2" x14ac:dyDescent="0.25">
      <c r="A11" s="89" t="s">
        <v>310</v>
      </c>
      <c r="B11" s="135">
        <v>5568453</v>
      </c>
      <c r="C11" s="135">
        <v>6045993</v>
      </c>
      <c r="D11" s="94">
        <f t="shared" si="0"/>
        <v>1.0857581091193551</v>
      </c>
      <c r="E11" s="135">
        <v>6451075</v>
      </c>
      <c r="F11" s="94">
        <f t="shared" si="1"/>
        <v>1.0670000775720383</v>
      </c>
      <c r="G11" s="135">
        <v>6902650</v>
      </c>
      <c r="H11" s="94">
        <f t="shared" si="2"/>
        <v>1.069999961246769</v>
      </c>
      <c r="I11" s="76">
        <f>+'ФФПМР(ГО)2020'!K11</f>
        <v>505064</v>
      </c>
      <c r="J11" s="76">
        <f>+'ФФПМР(ГО)2021'!K11</f>
        <v>530664.19999999995</v>
      </c>
      <c r="K11" s="76">
        <f>+'ФФПМР(ГО)2022'!H11</f>
        <v>561037.80000000005</v>
      </c>
      <c r="L11" s="139">
        <f t="shared" si="3"/>
        <v>8.3536980608479042E-2</v>
      </c>
      <c r="M11" s="139">
        <f t="shared" si="4"/>
        <v>8.225980941160968E-2</v>
      </c>
      <c r="N11" s="139">
        <f t="shared" si="5"/>
        <v>8.1278610388763745E-2</v>
      </c>
      <c r="O11" s="138">
        <v>6.6799999999999998E-2</v>
      </c>
      <c r="P11" s="138">
        <v>6.5799999999999997E-2</v>
      </c>
      <c r="Q11" s="138">
        <v>6.5000000000000002E-2</v>
      </c>
      <c r="R11" s="137">
        <v>6.8</v>
      </c>
      <c r="S11" s="137">
        <v>6.62</v>
      </c>
      <c r="T11" s="136">
        <v>6.91</v>
      </c>
      <c r="U11" s="76">
        <v>403872.3</v>
      </c>
      <c r="V11" s="76">
        <v>424480.7</v>
      </c>
      <c r="W11" s="76">
        <v>448672.3</v>
      </c>
      <c r="X11" s="71">
        <v>101191.70000000001</v>
      </c>
      <c r="Y11" s="71">
        <v>84946.8</v>
      </c>
      <c r="Z11" s="71">
        <v>89892.4</v>
      </c>
      <c r="AA11" s="97"/>
    </row>
    <row r="12" spans="1:27" ht="13.2" x14ac:dyDescent="0.25">
      <c r="A12" s="89" t="s">
        <v>190</v>
      </c>
      <c r="B12" s="135">
        <v>4462347</v>
      </c>
      <c r="C12" s="135">
        <v>4950513</v>
      </c>
      <c r="D12" s="94">
        <f t="shared" si="0"/>
        <v>1.1093966919201936</v>
      </c>
      <c r="E12" s="135">
        <v>5282197</v>
      </c>
      <c r="F12" s="94">
        <f t="shared" si="1"/>
        <v>1.0669999250582718</v>
      </c>
      <c r="G12" s="135">
        <v>5651951</v>
      </c>
      <c r="H12" s="94">
        <f t="shared" si="2"/>
        <v>1.0700000397561849</v>
      </c>
      <c r="I12" s="76">
        <f>+'ФФПМР(ГО)2020'!K12</f>
        <v>757269.2</v>
      </c>
      <c r="J12" s="76">
        <f>+'ФФПМР(ГО)2021'!K12</f>
        <v>795388.9</v>
      </c>
      <c r="K12" s="76">
        <f>+'ФФПМР(ГО)2022'!H12</f>
        <v>811509.6</v>
      </c>
      <c r="L12" s="139">
        <f t="shared" si="3"/>
        <v>0.15296782373867113</v>
      </c>
      <c r="M12" s="139">
        <f t="shared" si="4"/>
        <v>0.15057918135200182</v>
      </c>
      <c r="N12" s="139">
        <f t="shared" si="5"/>
        <v>0.14358043797619618</v>
      </c>
      <c r="O12" s="138">
        <v>0.12239999999999999</v>
      </c>
      <c r="P12" s="138">
        <v>0.1205</v>
      </c>
      <c r="Q12" s="138">
        <v>0.1149</v>
      </c>
      <c r="R12" s="137">
        <v>14.75</v>
      </c>
      <c r="S12" s="137">
        <v>14.99</v>
      </c>
      <c r="T12" s="136">
        <v>15.1</v>
      </c>
      <c r="U12" s="76">
        <v>605942.80000000005</v>
      </c>
      <c r="V12" s="76">
        <v>636504.69999999995</v>
      </c>
      <c r="W12" s="76">
        <v>649409.19999999995</v>
      </c>
      <c r="X12" s="71">
        <v>151326.39999999991</v>
      </c>
      <c r="Y12" s="71">
        <v>127107.4</v>
      </c>
      <c r="Z12" s="71">
        <v>129680.3</v>
      </c>
      <c r="AA12" s="97"/>
    </row>
    <row r="13" spans="1:27" ht="13.2" x14ac:dyDescent="0.25">
      <c r="A13" s="89" t="s">
        <v>191</v>
      </c>
      <c r="B13" s="135">
        <v>2826919</v>
      </c>
      <c r="C13" s="135">
        <v>3323296</v>
      </c>
      <c r="D13" s="94">
        <f t="shared" si="0"/>
        <v>1.1755893960881088</v>
      </c>
      <c r="E13" s="135">
        <v>3545957</v>
      </c>
      <c r="F13" s="94">
        <f t="shared" si="1"/>
        <v>1.0670000505522228</v>
      </c>
      <c r="G13" s="135">
        <v>3794174</v>
      </c>
      <c r="H13" s="94">
        <f t="shared" si="2"/>
        <v>1.0700000028201131</v>
      </c>
      <c r="I13" s="76">
        <f>+'ФФПМР(ГО)2020'!K13</f>
        <v>102633.7</v>
      </c>
      <c r="J13" s="76">
        <f>+'ФФПМР(ГО)2021'!K13</f>
        <v>97948.9</v>
      </c>
      <c r="K13" s="76">
        <f>+'ФФПМР(ГО)2022'!H13</f>
        <v>98719.8</v>
      </c>
      <c r="L13" s="139">
        <f t="shared" si="3"/>
        <v>3.0883105206397504E-2</v>
      </c>
      <c r="M13" s="139">
        <f t="shared" si="4"/>
        <v>2.7622698188387505E-2</v>
      </c>
      <c r="N13" s="139">
        <f t="shared" si="5"/>
        <v>2.6018785643462848E-2</v>
      </c>
      <c r="O13" s="201">
        <v>3.0883105206397504E-2</v>
      </c>
      <c r="P13" s="201">
        <v>2.7622698188387505E-2</v>
      </c>
      <c r="Q13" s="201">
        <v>2.6018785643462848E-2</v>
      </c>
      <c r="R13" s="137">
        <v>2.86</v>
      </c>
      <c r="S13" s="137">
        <v>2.76</v>
      </c>
      <c r="T13" s="136">
        <v>1.9</v>
      </c>
      <c r="U13" s="76">
        <v>102633.7</v>
      </c>
      <c r="V13" s="76">
        <v>97948.9</v>
      </c>
      <c r="W13" s="76">
        <v>98719.8</v>
      </c>
      <c r="X13" s="71">
        <v>0</v>
      </c>
      <c r="Y13" s="71">
        <v>0</v>
      </c>
      <c r="Z13" s="71">
        <v>0</v>
      </c>
      <c r="AA13" s="97"/>
    </row>
    <row r="14" spans="1:27" ht="13.2" x14ac:dyDescent="0.25">
      <c r="A14" s="89" t="s">
        <v>192</v>
      </c>
      <c r="B14" s="135">
        <v>2222853</v>
      </c>
      <c r="C14" s="135">
        <v>2277765</v>
      </c>
      <c r="D14" s="94">
        <f t="shared" si="0"/>
        <v>1.0247033879433323</v>
      </c>
      <c r="E14" s="135">
        <v>2430375</v>
      </c>
      <c r="F14" s="94">
        <f t="shared" si="1"/>
        <v>1.0669998880481524</v>
      </c>
      <c r="G14" s="135">
        <v>2600501</v>
      </c>
      <c r="H14" s="94">
        <f t="shared" si="2"/>
        <v>1.0699998971352158</v>
      </c>
      <c r="I14" s="76">
        <f>+'ФФПМР(ГО)2020'!K14</f>
        <v>97996.2</v>
      </c>
      <c r="J14" s="76">
        <f>+'ФФПМР(ГО)2021'!K14</f>
        <v>100265.1</v>
      </c>
      <c r="K14" s="76">
        <f>+'ФФПМР(ГО)2022'!H14</f>
        <v>103216.4</v>
      </c>
      <c r="L14" s="139">
        <f t="shared" si="3"/>
        <v>4.3022963299550215E-2</v>
      </c>
      <c r="M14" s="139">
        <f t="shared" si="4"/>
        <v>4.1254991513655304E-2</v>
      </c>
      <c r="N14" s="139">
        <f t="shared" si="5"/>
        <v>3.969096724054326E-2</v>
      </c>
      <c r="O14" s="201">
        <v>4.3022963299550215E-2</v>
      </c>
      <c r="P14" s="201">
        <v>4.1254991513655304E-2</v>
      </c>
      <c r="Q14" s="201">
        <v>3.969096724054326E-2</v>
      </c>
      <c r="R14" s="137">
        <v>1.94</v>
      </c>
      <c r="S14" s="137">
        <v>1.8</v>
      </c>
      <c r="T14" s="136">
        <v>1.77</v>
      </c>
      <c r="U14" s="76">
        <v>97996.2</v>
      </c>
      <c r="V14" s="76">
        <v>100265.1</v>
      </c>
      <c r="W14" s="76">
        <v>103216.4</v>
      </c>
      <c r="X14" s="71">
        <v>0</v>
      </c>
      <c r="Y14" s="71">
        <v>0</v>
      </c>
      <c r="Z14" s="71">
        <v>0</v>
      </c>
      <c r="AA14" s="97"/>
    </row>
    <row r="15" spans="1:27" ht="13.2" x14ac:dyDescent="0.25">
      <c r="A15" s="89" t="s">
        <v>193</v>
      </c>
      <c r="B15" s="135">
        <v>2292269</v>
      </c>
      <c r="C15" s="135">
        <v>2510595</v>
      </c>
      <c r="D15" s="94">
        <f t="shared" si="0"/>
        <v>1.0952444935563845</v>
      </c>
      <c r="E15" s="135">
        <v>2678805</v>
      </c>
      <c r="F15" s="94">
        <f t="shared" si="1"/>
        <v>1.0670000537721138</v>
      </c>
      <c r="G15" s="135">
        <v>2866321</v>
      </c>
      <c r="H15" s="94">
        <f t="shared" si="2"/>
        <v>1.0699998693447266</v>
      </c>
      <c r="I15" s="76">
        <f>+'ФФПМР(ГО)2020'!K15</f>
        <v>378474.6</v>
      </c>
      <c r="J15" s="76">
        <f>+'ФФПМР(ГО)2021'!K15</f>
        <v>387076.1</v>
      </c>
      <c r="K15" s="76">
        <f>+'ФФПМР(ГО)2022'!H15</f>
        <v>405221.1</v>
      </c>
      <c r="L15" s="139">
        <f t="shared" si="3"/>
        <v>0.15075095744235928</v>
      </c>
      <c r="M15" s="139">
        <f t="shared" si="4"/>
        <v>0.14449581063197955</v>
      </c>
      <c r="N15" s="139">
        <f t="shared" si="5"/>
        <v>0.14137324465752441</v>
      </c>
      <c r="O15" s="138">
        <v>0.1206</v>
      </c>
      <c r="P15" s="138">
        <v>0.11559999999999999</v>
      </c>
      <c r="Q15" s="138">
        <v>0.11310000000000001</v>
      </c>
      <c r="R15" s="137">
        <v>12.3</v>
      </c>
      <c r="S15" s="137">
        <v>12.74</v>
      </c>
      <c r="T15" s="136">
        <v>12.97</v>
      </c>
      <c r="U15" s="76">
        <v>302777.8</v>
      </c>
      <c r="V15" s="76">
        <v>309669.90000000002</v>
      </c>
      <c r="W15" s="76">
        <v>324180.90000000002</v>
      </c>
      <c r="X15" s="71">
        <v>75696.799999999988</v>
      </c>
      <c r="Y15" s="71">
        <v>61925</v>
      </c>
      <c r="Z15" s="71">
        <v>64832.2</v>
      </c>
      <c r="AA15" s="97"/>
    </row>
    <row r="16" spans="1:27" ht="13.2" x14ac:dyDescent="0.25">
      <c r="A16" s="89" t="s">
        <v>194</v>
      </c>
      <c r="B16" s="135">
        <v>354738</v>
      </c>
      <c r="C16" s="135">
        <v>439727</v>
      </c>
      <c r="D16" s="94">
        <f t="shared" si="0"/>
        <v>1.2395824524014907</v>
      </c>
      <c r="E16" s="135">
        <v>469189</v>
      </c>
      <c r="F16" s="94">
        <f t="shared" si="1"/>
        <v>1.0670006617742371</v>
      </c>
      <c r="G16" s="135">
        <v>502032</v>
      </c>
      <c r="H16" s="94">
        <f t="shared" si="2"/>
        <v>1.0699995097924291</v>
      </c>
      <c r="I16" s="76">
        <f>+'ФФПМР(ГО)2020'!K16</f>
        <v>294127.40000000002</v>
      </c>
      <c r="J16" s="76">
        <f>+'ФФПМР(ГО)2021'!K16</f>
        <v>304385.2</v>
      </c>
      <c r="K16" s="76">
        <f>+'ФФПМР(ГО)2022'!H16</f>
        <v>320347.90000000002</v>
      </c>
      <c r="L16" s="139">
        <f t="shared" si="3"/>
        <v>0.66888637722950839</v>
      </c>
      <c r="M16" s="139">
        <f t="shared" si="4"/>
        <v>0.64874751965625799</v>
      </c>
      <c r="N16" s="139">
        <f t="shared" si="5"/>
        <v>0.63810255123179405</v>
      </c>
      <c r="O16" s="138">
        <v>0.53510000000000002</v>
      </c>
      <c r="P16" s="138">
        <v>0.51900000000000002</v>
      </c>
      <c r="Q16" s="138">
        <v>0.51049999999999995</v>
      </c>
      <c r="R16" s="137">
        <v>47.6</v>
      </c>
      <c r="S16" s="137">
        <v>48</v>
      </c>
      <c r="T16" s="136">
        <v>48.1</v>
      </c>
      <c r="U16" s="76">
        <v>235297.9</v>
      </c>
      <c r="V16" s="76">
        <v>243509.1</v>
      </c>
      <c r="W16" s="76">
        <v>256287.3</v>
      </c>
      <c r="X16" s="71">
        <v>58829.500000000029</v>
      </c>
      <c r="Y16" s="71">
        <v>48700.9</v>
      </c>
      <c r="Z16" s="71">
        <v>51248.5</v>
      </c>
      <c r="AA16" s="97"/>
    </row>
    <row r="17" spans="1:27" ht="13.2" x14ac:dyDescent="0.25">
      <c r="A17" s="89" t="s">
        <v>195</v>
      </c>
      <c r="B17" s="135">
        <v>3219817</v>
      </c>
      <c r="C17" s="135">
        <v>2759108</v>
      </c>
      <c r="D17" s="94">
        <f t="shared" si="0"/>
        <v>0.85691453893187097</v>
      </c>
      <c r="E17" s="135">
        <v>2943968</v>
      </c>
      <c r="F17" s="94">
        <f t="shared" si="1"/>
        <v>1.0669999144651097</v>
      </c>
      <c r="G17" s="135">
        <v>3150046</v>
      </c>
      <c r="H17" s="94">
        <f t="shared" si="2"/>
        <v>1.0700000815226252</v>
      </c>
      <c r="I17" s="76">
        <f>+'ФФПМР(ГО)2020'!K17</f>
        <v>78884.100000000006</v>
      </c>
      <c r="J17" s="76">
        <f>+'ФФПМР(ГО)2021'!K17</f>
        <v>80653.100000000006</v>
      </c>
      <c r="K17" s="76">
        <f>+'ФФПМР(ГО)2022'!H17</f>
        <v>50254.9</v>
      </c>
      <c r="L17" s="139">
        <f t="shared" si="3"/>
        <v>2.8590435749524849E-2</v>
      </c>
      <c r="M17" s="139">
        <f t="shared" si="4"/>
        <v>2.7396051859259342E-2</v>
      </c>
      <c r="N17" s="139">
        <f t="shared" si="5"/>
        <v>1.5953703533218247E-2</v>
      </c>
      <c r="O17" s="201">
        <v>2.8590435749524849E-2</v>
      </c>
      <c r="P17" s="201">
        <v>2.7396051859259342E-2</v>
      </c>
      <c r="Q17" s="201">
        <v>1.5953703533218247E-2</v>
      </c>
      <c r="R17" s="137">
        <v>2.4300000000000002</v>
      </c>
      <c r="S17" s="137">
        <v>2.29</v>
      </c>
      <c r="T17" s="136">
        <v>2.21</v>
      </c>
      <c r="U17" s="76">
        <v>78884.100000000006</v>
      </c>
      <c r="V17" s="76">
        <v>80653.100000000006</v>
      </c>
      <c r="W17" s="76">
        <v>50254.9</v>
      </c>
      <c r="X17" s="71">
        <v>0</v>
      </c>
      <c r="Y17" s="71">
        <v>0</v>
      </c>
      <c r="Z17" s="71">
        <v>0</v>
      </c>
      <c r="AA17" s="97"/>
    </row>
    <row r="18" spans="1:27" ht="13.2" x14ac:dyDescent="0.25">
      <c r="A18" s="89" t="s">
        <v>196</v>
      </c>
      <c r="B18" s="135">
        <v>1295199</v>
      </c>
      <c r="C18" s="135">
        <v>1363489</v>
      </c>
      <c r="D18" s="94">
        <f t="shared" si="0"/>
        <v>1.0527254885156645</v>
      </c>
      <c r="E18" s="135">
        <v>1454843</v>
      </c>
      <c r="F18" s="94">
        <f t="shared" si="1"/>
        <v>1.067000173818784</v>
      </c>
      <c r="G18" s="135">
        <v>1556682</v>
      </c>
      <c r="H18" s="94">
        <f t="shared" si="2"/>
        <v>1.0699999931264061</v>
      </c>
      <c r="I18" s="76">
        <f>+'ФФПМР(ГО)2020'!K18</f>
        <v>454493.9</v>
      </c>
      <c r="J18" s="76">
        <f>+'ФФПМР(ГО)2021'!K18</f>
        <v>470349.7</v>
      </c>
      <c r="K18" s="76">
        <f>+'ФФПМР(ГО)2022'!H18</f>
        <v>495083</v>
      </c>
      <c r="L18" s="139">
        <f t="shared" si="3"/>
        <v>0.3333315486960291</v>
      </c>
      <c r="M18" s="139">
        <f t="shared" si="4"/>
        <v>0.32329928384024942</v>
      </c>
      <c r="N18" s="139">
        <f t="shared" si="5"/>
        <v>0.31803733839024284</v>
      </c>
      <c r="O18" s="138">
        <v>0.26669999999999999</v>
      </c>
      <c r="P18" s="138">
        <v>0.2586</v>
      </c>
      <c r="Q18" s="138">
        <v>0.25440000000000002</v>
      </c>
      <c r="R18" s="137">
        <v>25.84</v>
      </c>
      <c r="S18" s="137">
        <v>25.9</v>
      </c>
      <c r="T18" s="136">
        <v>26.3</v>
      </c>
      <c r="U18" s="76">
        <v>363642.5</v>
      </c>
      <c r="V18" s="76">
        <v>376222.4</v>
      </c>
      <c r="W18" s="76">
        <v>396019.9</v>
      </c>
      <c r="X18" s="71">
        <v>90851.400000000023</v>
      </c>
      <c r="Y18" s="71">
        <v>75301.8</v>
      </c>
      <c r="Z18" s="71">
        <v>79250.5</v>
      </c>
      <c r="AA18" s="97"/>
    </row>
    <row r="19" spans="1:27" ht="13.2" x14ac:dyDescent="0.25">
      <c r="A19" s="89" t="s">
        <v>197</v>
      </c>
      <c r="B19" s="135">
        <v>388968</v>
      </c>
      <c r="C19" s="135">
        <v>434188</v>
      </c>
      <c r="D19" s="94">
        <f t="shared" si="0"/>
        <v>1.1162563501367722</v>
      </c>
      <c r="E19" s="135">
        <v>463279</v>
      </c>
      <c r="F19" s="94">
        <f t="shared" si="1"/>
        <v>1.0670009304725143</v>
      </c>
      <c r="G19" s="135">
        <v>495709</v>
      </c>
      <c r="H19" s="94">
        <f t="shared" si="2"/>
        <v>1.0700010145074565</v>
      </c>
      <c r="I19" s="76">
        <f>+'ФФПМР(ГО)2020'!K19</f>
        <v>365937.6</v>
      </c>
      <c r="J19" s="76">
        <f>+'ФФПМР(ГО)2021'!K19</f>
        <v>377640.1</v>
      </c>
      <c r="K19" s="76">
        <f>+'ФФПМР(ГО)2022'!H19</f>
        <v>397008.8</v>
      </c>
      <c r="L19" s="139">
        <f t="shared" si="3"/>
        <v>0.84280910573300039</v>
      </c>
      <c r="M19" s="139">
        <f t="shared" si="4"/>
        <v>0.81514616462218226</v>
      </c>
      <c r="N19" s="139">
        <f t="shared" si="5"/>
        <v>0.80089084523379639</v>
      </c>
      <c r="O19" s="138">
        <v>0.67420000000000002</v>
      </c>
      <c r="P19" s="138">
        <v>0.65210000000000001</v>
      </c>
      <c r="Q19" s="138">
        <v>0.64070000000000005</v>
      </c>
      <c r="R19" s="137">
        <v>61.5</v>
      </c>
      <c r="S19" s="137">
        <v>62.8</v>
      </c>
      <c r="T19" s="136">
        <v>62.8</v>
      </c>
      <c r="U19" s="76">
        <v>292729.5</v>
      </c>
      <c r="V19" s="76">
        <v>302104.2</v>
      </c>
      <c r="W19" s="76">
        <v>317600.8</v>
      </c>
      <c r="X19" s="71">
        <v>73208.099999999977</v>
      </c>
      <c r="Y19" s="71">
        <v>60428.7</v>
      </c>
      <c r="Z19" s="71">
        <v>63526.400000000001</v>
      </c>
      <c r="AA19" s="97"/>
    </row>
    <row r="20" spans="1:27" ht="13.2" x14ac:dyDescent="0.25">
      <c r="A20" s="89" t="s">
        <v>198</v>
      </c>
      <c r="B20" s="135">
        <v>968065</v>
      </c>
      <c r="C20" s="135">
        <v>1125515</v>
      </c>
      <c r="D20" s="94">
        <f t="shared" si="0"/>
        <v>1.162644037332204</v>
      </c>
      <c r="E20" s="135">
        <v>1200925</v>
      </c>
      <c r="F20" s="94">
        <f t="shared" si="1"/>
        <v>1.0670004397986699</v>
      </c>
      <c r="G20" s="135">
        <v>1284990</v>
      </c>
      <c r="H20" s="94">
        <f t="shared" si="2"/>
        <v>1.0700002081728668</v>
      </c>
      <c r="I20" s="76">
        <f>+'ФФПМР(ГО)2020'!K20</f>
        <v>383830.4</v>
      </c>
      <c r="J20" s="76">
        <f>+'ФФПМР(ГО)2021'!K20</f>
        <v>402268.4</v>
      </c>
      <c r="K20" s="76">
        <f>+'ФФПМР(ГО)2022'!H20</f>
        <v>425900.9</v>
      </c>
      <c r="L20" s="139">
        <f t="shared" si="3"/>
        <v>0.34102646344118026</v>
      </c>
      <c r="M20" s="139">
        <f t="shared" si="4"/>
        <v>0.33496546412140643</v>
      </c>
      <c r="N20" s="139">
        <f t="shared" si="5"/>
        <v>0.33144296842776988</v>
      </c>
      <c r="O20" s="201">
        <v>0.1581778119349817</v>
      </c>
      <c r="P20" s="201">
        <v>0.26880804379957179</v>
      </c>
      <c r="Q20" s="201">
        <v>0.26527622783056809</v>
      </c>
      <c r="R20" s="137">
        <v>18.25</v>
      </c>
      <c r="S20" s="137">
        <v>19</v>
      </c>
      <c r="T20" s="136">
        <v>19.27</v>
      </c>
      <c r="U20" s="76">
        <v>178031.5</v>
      </c>
      <c r="V20" s="76">
        <v>322818.3</v>
      </c>
      <c r="W20" s="76">
        <v>340877.3</v>
      </c>
      <c r="X20" s="71">
        <v>205798.90000000002</v>
      </c>
      <c r="Y20" s="71">
        <v>63560.1</v>
      </c>
      <c r="Z20" s="71">
        <v>68018.899999999994</v>
      </c>
      <c r="AA20" s="97"/>
    </row>
    <row r="21" spans="1:27" ht="13.2" x14ac:dyDescent="0.25">
      <c r="A21" s="89" t="s">
        <v>199</v>
      </c>
      <c r="B21" s="135">
        <v>432109</v>
      </c>
      <c r="C21" s="135">
        <v>532003</v>
      </c>
      <c r="D21" s="94">
        <f t="shared" si="0"/>
        <v>1.2311777815319747</v>
      </c>
      <c r="E21" s="135">
        <v>567647</v>
      </c>
      <c r="F21" s="94">
        <f t="shared" si="1"/>
        <v>1.0669996221825817</v>
      </c>
      <c r="G21" s="135">
        <v>607382</v>
      </c>
      <c r="H21" s="94">
        <f t="shared" si="2"/>
        <v>1.069999489119118</v>
      </c>
      <c r="I21" s="76">
        <f>+'ФФПМР(ГО)2020'!K21</f>
        <v>274881</v>
      </c>
      <c r="J21" s="76">
        <f>+'ФФПМР(ГО)2021'!K21</f>
        <v>286219.59999999998</v>
      </c>
      <c r="K21" s="76">
        <f>+'ФФПМР(ГО)2022'!H21</f>
        <v>302313</v>
      </c>
      <c r="L21" s="139">
        <f t="shared" si="3"/>
        <v>0.51669069535322165</v>
      </c>
      <c r="M21" s="139">
        <f t="shared" si="4"/>
        <v>0.50422110924571073</v>
      </c>
      <c r="N21" s="139">
        <f t="shared" si="5"/>
        <v>0.49773124656311846</v>
      </c>
      <c r="O21" s="138">
        <v>0.41339999999999999</v>
      </c>
      <c r="P21" s="138">
        <v>0.40339999999999998</v>
      </c>
      <c r="Q21" s="138">
        <v>0.3982</v>
      </c>
      <c r="R21" s="137">
        <v>39.19</v>
      </c>
      <c r="S21" s="137">
        <v>40.81</v>
      </c>
      <c r="T21" s="136">
        <v>41.39</v>
      </c>
      <c r="U21" s="76">
        <v>219930</v>
      </c>
      <c r="V21" s="76">
        <v>228988.79999999999</v>
      </c>
      <c r="W21" s="76">
        <v>241859.5</v>
      </c>
      <c r="X21" s="71">
        <v>54951</v>
      </c>
      <c r="Y21" s="71">
        <v>45784.6</v>
      </c>
      <c r="Z21" s="71">
        <v>48362.8</v>
      </c>
      <c r="AA21" s="97"/>
    </row>
    <row r="22" spans="1:27" ht="13.2" x14ac:dyDescent="0.25">
      <c r="A22" s="89" t="s">
        <v>200</v>
      </c>
      <c r="B22" s="135">
        <v>1760621</v>
      </c>
      <c r="C22" s="135">
        <v>1961329</v>
      </c>
      <c r="D22" s="94">
        <f t="shared" si="0"/>
        <v>1.1139984130599374</v>
      </c>
      <c r="E22" s="135">
        <v>2092738</v>
      </c>
      <c r="F22" s="94">
        <f t="shared" si="1"/>
        <v>1.0669999780760901</v>
      </c>
      <c r="G22" s="135">
        <v>2239230</v>
      </c>
      <c r="H22" s="94">
        <f t="shared" si="2"/>
        <v>1.0700001624665869</v>
      </c>
      <c r="I22" s="76">
        <f>+'ФФПМР(ГО)2020'!K22</f>
        <v>332297.3</v>
      </c>
      <c r="J22" s="76">
        <f>+'ФФПМР(ГО)2021'!K22</f>
        <v>341051.6</v>
      </c>
      <c r="K22" s="76">
        <f>+'ФФПМР(ГО)2022'!H22</f>
        <v>357743.9</v>
      </c>
      <c r="L22" s="139">
        <f t="shared" si="3"/>
        <v>0.16942455855187988</v>
      </c>
      <c r="M22" s="139">
        <f t="shared" si="4"/>
        <v>0.16296908643126851</v>
      </c>
      <c r="N22" s="139">
        <f t="shared" si="5"/>
        <v>0.15976201640742577</v>
      </c>
      <c r="O22" s="138">
        <v>0.13550000000000001</v>
      </c>
      <c r="P22" s="138">
        <v>0.13039999999999999</v>
      </c>
      <c r="Q22" s="138">
        <v>0.1278</v>
      </c>
      <c r="R22" s="137">
        <v>12.5</v>
      </c>
      <c r="S22" s="137">
        <v>12.97</v>
      </c>
      <c r="T22" s="136">
        <v>13.04</v>
      </c>
      <c r="U22" s="76">
        <v>265760.09999999998</v>
      </c>
      <c r="V22" s="76">
        <v>272893</v>
      </c>
      <c r="W22" s="76">
        <v>286173.59999999998</v>
      </c>
      <c r="X22" s="71">
        <v>66537.200000000012</v>
      </c>
      <c r="Y22" s="71">
        <v>54526.9</v>
      </c>
      <c r="Z22" s="71">
        <v>57256.2</v>
      </c>
      <c r="AA22" s="97"/>
    </row>
    <row r="23" spans="1:27" ht="13.2" x14ac:dyDescent="0.25">
      <c r="A23" s="89" t="s">
        <v>309</v>
      </c>
      <c r="B23" s="135">
        <v>2496099</v>
      </c>
      <c r="C23" s="135">
        <v>2892538</v>
      </c>
      <c r="D23" s="94">
        <f t="shared" si="0"/>
        <v>1.1588234280771716</v>
      </c>
      <c r="E23" s="135">
        <v>3086338</v>
      </c>
      <c r="F23" s="94">
        <f t="shared" si="1"/>
        <v>1.066999984097011</v>
      </c>
      <c r="G23" s="135">
        <v>3302382</v>
      </c>
      <c r="H23" s="94">
        <f t="shared" si="2"/>
        <v>1.070000110162918</v>
      </c>
      <c r="I23" s="76">
        <f>+'ФФПМР(ГО)2020'!K23</f>
        <v>489667.4</v>
      </c>
      <c r="J23" s="76">
        <f>+'ФФПМР(ГО)2021'!K23</f>
        <v>513743.3</v>
      </c>
      <c r="K23" s="76">
        <f>+'ФФПМР(ГО)2022'!H23</f>
        <v>520708.8</v>
      </c>
      <c r="L23" s="139">
        <f t="shared" si="3"/>
        <v>0.16928641905482314</v>
      </c>
      <c r="M23" s="139">
        <f t="shared" si="4"/>
        <v>0.1664572383193286</v>
      </c>
      <c r="N23" s="139">
        <f t="shared" si="5"/>
        <v>0.15767673152288256</v>
      </c>
      <c r="O23" s="138">
        <v>0.13539999999999999</v>
      </c>
      <c r="P23" s="138">
        <v>0.13320000000000001</v>
      </c>
      <c r="Q23" s="138">
        <v>0.12609999999999999</v>
      </c>
      <c r="R23" s="137">
        <v>15.73</v>
      </c>
      <c r="S23" s="137">
        <v>15.73</v>
      </c>
      <c r="T23" s="136">
        <v>15.97</v>
      </c>
      <c r="U23" s="76">
        <v>391649.6</v>
      </c>
      <c r="V23" s="76">
        <v>411100.2</v>
      </c>
      <c r="W23" s="76">
        <v>416430.4</v>
      </c>
      <c r="X23" s="71">
        <v>98017.800000000047</v>
      </c>
      <c r="Y23" s="71">
        <v>82114.5</v>
      </c>
      <c r="Z23" s="71">
        <v>83422.7</v>
      </c>
      <c r="AA23" s="97"/>
    </row>
    <row r="24" spans="1:27" ht="14.25" customHeight="1" x14ac:dyDescent="0.25">
      <c r="A24" s="89" t="s">
        <v>201</v>
      </c>
      <c r="B24" s="135">
        <v>3415284</v>
      </c>
      <c r="C24" s="135">
        <v>3801985</v>
      </c>
      <c r="D24" s="94">
        <f t="shared" si="0"/>
        <v>1.1132266013602383</v>
      </c>
      <c r="E24" s="135">
        <v>4056718</v>
      </c>
      <c r="F24" s="94">
        <f t="shared" si="1"/>
        <v>1.0670000013151024</v>
      </c>
      <c r="G24" s="135">
        <v>4340688</v>
      </c>
      <c r="H24" s="94">
        <f t="shared" si="2"/>
        <v>1.0699999359087815</v>
      </c>
      <c r="I24" s="76">
        <f>+'ФФПМР(ГО)2020'!K24</f>
        <v>0</v>
      </c>
      <c r="J24" s="76">
        <f>+'ФФПМР(ГО)2021'!K24</f>
        <v>0</v>
      </c>
      <c r="K24" s="76">
        <f>+'ФФПМР(ГО)2022'!H24</f>
        <v>0</v>
      </c>
      <c r="L24" s="139">
        <f t="shared" si="3"/>
        <v>0</v>
      </c>
      <c r="M24" s="139">
        <f t="shared" si="4"/>
        <v>0</v>
      </c>
      <c r="N24" s="139">
        <f t="shared" si="5"/>
        <v>0</v>
      </c>
      <c r="O24" s="138">
        <v>0</v>
      </c>
      <c r="P24" s="138">
        <v>0</v>
      </c>
      <c r="Q24" s="138">
        <v>0</v>
      </c>
      <c r="R24" s="137">
        <v>0</v>
      </c>
      <c r="S24" s="137">
        <v>0</v>
      </c>
      <c r="T24" s="136">
        <v>0</v>
      </c>
      <c r="U24" s="76">
        <v>0</v>
      </c>
      <c r="V24" s="76">
        <v>0</v>
      </c>
      <c r="W24" s="76">
        <v>0</v>
      </c>
      <c r="X24" s="71">
        <v>0</v>
      </c>
      <c r="Y24" s="71">
        <v>0</v>
      </c>
      <c r="Z24" s="71">
        <v>0</v>
      </c>
      <c r="AA24" s="97"/>
    </row>
    <row r="25" spans="1:27" ht="24.6" customHeight="1" x14ac:dyDescent="0.25">
      <c r="A25" s="89" t="s">
        <v>273</v>
      </c>
      <c r="B25" s="89"/>
      <c r="C25" s="76"/>
      <c r="D25" s="76"/>
      <c r="E25" s="76"/>
      <c r="F25" s="94"/>
      <c r="G25" s="76"/>
      <c r="H25" s="94"/>
      <c r="I25" s="76"/>
      <c r="J25" s="76"/>
      <c r="K25" s="76"/>
      <c r="L25" s="76"/>
      <c r="M25" s="76"/>
      <c r="N25" s="76"/>
      <c r="O25" s="76"/>
      <c r="P25" s="76"/>
      <c r="Q25" s="76"/>
      <c r="R25" s="137"/>
      <c r="S25" s="137"/>
      <c r="T25" s="136"/>
      <c r="U25" s="76"/>
      <c r="V25" s="76"/>
      <c r="W25" s="76"/>
      <c r="X25" s="71"/>
      <c r="Y25" s="71">
        <v>303440.5</v>
      </c>
      <c r="Z25" s="71">
        <v>283200.40000000002</v>
      </c>
      <c r="AA25" s="97"/>
    </row>
    <row r="26" spans="1:27" ht="19.5" customHeight="1" x14ac:dyDescent="0.25">
      <c r="A26" s="209" t="s">
        <v>185</v>
      </c>
      <c r="B26" s="135">
        <f t="shared" ref="B26:K26" si="6">SUM(B7:B24)</f>
        <v>45333980</v>
      </c>
      <c r="C26" s="135">
        <f t="shared" si="6"/>
        <v>49777566</v>
      </c>
      <c r="D26" s="94">
        <f t="shared" si="0"/>
        <v>1.0980188812012535</v>
      </c>
      <c r="E26" s="135">
        <f t="shared" si="6"/>
        <v>53112663</v>
      </c>
      <c r="F26" s="94">
        <f t="shared" si="1"/>
        <v>1.0670000015669709</v>
      </c>
      <c r="G26" s="135">
        <f t="shared" si="6"/>
        <v>56830549</v>
      </c>
      <c r="H26" s="94">
        <f t="shared" si="2"/>
        <v>1.0699999922805603</v>
      </c>
      <c r="I26" s="76">
        <f t="shared" si="6"/>
        <v>6603452.1000000006</v>
      </c>
      <c r="J26" s="76">
        <f t="shared" si="6"/>
        <v>6828469.0999999996</v>
      </c>
      <c r="K26" s="76">
        <f t="shared" si="6"/>
        <v>7099057</v>
      </c>
      <c r="L26" s="76"/>
      <c r="M26" s="76"/>
      <c r="N26" s="76"/>
      <c r="O26" s="94">
        <v>0.75381126789728647</v>
      </c>
      <c r="P26" s="94">
        <v>0.77781215997594544</v>
      </c>
      <c r="Q26" s="94">
        <v>0.80053659239529962</v>
      </c>
      <c r="R26" s="137">
        <v>10</v>
      </c>
      <c r="S26" s="137">
        <v>10</v>
      </c>
      <c r="T26" s="136">
        <v>10</v>
      </c>
      <c r="U26" s="76">
        <v>4977756.5999999996</v>
      </c>
      <c r="V26" s="76">
        <v>5311266.3</v>
      </c>
      <c r="W26" s="76">
        <v>5683054.8999999985</v>
      </c>
      <c r="X26" s="71">
        <v>1625695.5</v>
      </c>
      <c r="Y26" s="71">
        <v>1517202.8</v>
      </c>
      <c r="Z26" s="71">
        <v>1416002.1</v>
      </c>
      <c r="AA26" s="97"/>
    </row>
    <row r="27" spans="1:27" ht="12.75" customHeight="1" x14ac:dyDescent="0.2">
      <c r="A27" s="111"/>
      <c r="B27" s="111"/>
      <c r="C27" s="211"/>
      <c r="D27" s="111"/>
      <c r="E27" s="211"/>
      <c r="F27" s="211"/>
      <c r="G27" s="211"/>
      <c r="H27" s="211"/>
      <c r="I27" s="211"/>
      <c r="J27" s="211"/>
      <c r="K27" s="97"/>
      <c r="L27" s="211"/>
      <c r="M27" s="211"/>
      <c r="N27" s="211"/>
      <c r="O27" s="211"/>
      <c r="P27" s="211"/>
      <c r="Q27" s="211"/>
      <c r="R27" s="111"/>
      <c r="S27" s="111"/>
      <c r="T27" s="111"/>
      <c r="U27" s="97"/>
      <c r="V27" s="97"/>
      <c r="W27" s="97"/>
      <c r="X27" s="97"/>
      <c r="Y27" s="97"/>
      <c r="Z27" s="97"/>
    </row>
    <row r="28" spans="1:27" ht="11.25" customHeight="1" x14ac:dyDescent="0.2">
      <c r="A28" s="210"/>
      <c r="B28" s="111"/>
      <c r="C28" s="97"/>
      <c r="D28" s="97"/>
      <c r="E28" s="97"/>
      <c r="F28" s="97"/>
      <c r="G28" s="97"/>
      <c r="H28" s="97"/>
      <c r="I28" s="212"/>
      <c r="J28" s="212"/>
      <c r="K28" s="97"/>
      <c r="L28" s="212"/>
      <c r="M28" s="212"/>
      <c r="N28" s="212"/>
      <c r="O28" s="331"/>
      <c r="P28" s="331"/>
      <c r="Q28" s="331"/>
      <c r="R28" s="212"/>
      <c r="S28" s="212"/>
      <c r="T28" s="212"/>
      <c r="U28" s="329"/>
      <c r="V28" s="329"/>
      <c r="W28" s="329"/>
      <c r="X28" s="97"/>
      <c r="Y28" s="97"/>
      <c r="Z28" s="97"/>
      <c r="AA28" s="108"/>
    </row>
    <row r="29" spans="1:27" x14ac:dyDescent="0.2">
      <c r="A29" s="111"/>
      <c r="B29" s="111"/>
      <c r="C29" s="111"/>
      <c r="D29" s="111"/>
      <c r="E29" s="111"/>
      <c r="F29" s="111"/>
      <c r="G29" s="111"/>
      <c r="H29" s="111"/>
      <c r="I29" s="97"/>
      <c r="J29" s="97"/>
      <c r="K29" s="97"/>
      <c r="L29" s="97"/>
      <c r="M29" s="97"/>
      <c r="N29" s="97"/>
      <c r="O29" s="331"/>
      <c r="P29" s="331"/>
      <c r="Q29" s="331"/>
      <c r="R29" s="97"/>
      <c r="S29" s="97"/>
      <c r="T29" s="97"/>
      <c r="U29" s="329"/>
      <c r="V29" s="329"/>
      <c r="W29" s="329"/>
      <c r="X29" s="97"/>
      <c r="Y29" s="97"/>
      <c r="Z29" s="97"/>
      <c r="AA29" s="108"/>
    </row>
    <row r="30" spans="1:27" ht="19.8" customHeight="1" x14ac:dyDescent="0.2">
      <c r="A30" s="111"/>
      <c r="B30" s="111"/>
      <c r="C30" s="111"/>
      <c r="D30" s="111"/>
      <c r="E30" s="111"/>
      <c r="F30" s="111"/>
      <c r="G30" s="111"/>
      <c r="H30" s="111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329"/>
      <c r="V30" s="329"/>
      <c r="W30" s="329"/>
      <c r="X30" s="97"/>
      <c r="Y30" s="97"/>
      <c r="Z30" s="97"/>
      <c r="AA30" s="108"/>
    </row>
    <row r="31" spans="1:27" ht="12.75" customHeight="1" x14ac:dyDescent="0.2">
      <c r="A31" s="111"/>
      <c r="B31" s="111"/>
      <c r="C31" s="111"/>
      <c r="D31" s="111"/>
      <c r="E31" s="111"/>
      <c r="F31" s="111"/>
      <c r="G31" s="111"/>
      <c r="H31" s="111"/>
      <c r="I31" s="97"/>
      <c r="J31" s="97"/>
      <c r="K31" s="97"/>
      <c r="L31" s="97"/>
      <c r="M31" s="97"/>
      <c r="N31" s="97"/>
      <c r="O31" s="213"/>
      <c r="P31" s="213"/>
      <c r="Q31" s="213"/>
      <c r="R31" s="213"/>
      <c r="S31" s="213"/>
      <c r="T31" s="213"/>
      <c r="U31" s="214"/>
      <c r="V31" s="214"/>
      <c r="W31" s="214"/>
      <c r="X31" s="97"/>
      <c r="Y31" s="211"/>
      <c r="Z31" s="97"/>
      <c r="AA31" s="108"/>
    </row>
  </sheetData>
  <mergeCells count="14">
    <mergeCell ref="B1:Z1"/>
    <mergeCell ref="U28:W30"/>
    <mergeCell ref="L4:N4"/>
    <mergeCell ref="O28:Q29"/>
    <mergeCell ref="O4:Q4"/>
    <mergeCell ref="A4:A6"/>
    <mergeCell ref="I4:K4"/>
    <mergeCell ref="U4:W4"/>
    <mergeCell ref="X4:Z4"/>
    <mergeCell ref="R4:T4"/>
    <mergeCell ref="B4:H4"/>
    <mergeCell ref="F5:F6"/>
    <mergeCell ref="D5:D6"/>
    <mergeCell ref="H5:H6"/>
  </mergeCells>
  <phoneticPr fontId="0" type="noConversion"/>
  <printOptions horizontalCentered="1"/>
  <pageMargins left="0.19685039370078741" right="0.15748031496062992" top="1.3779527559055118" bottom="0.35433070866141736" header="1.1023622047244095" footer="0.15748031496062992"/>
  <pageSetup paperSize="9" scale="80" fitToWidth="2" orientation="landscape" r:id="rId1"/>
  <headerFooter alignWithMargins="0"/>
  <ignoredErrors>
    <ignoredError sqref="C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0"/>
  </sheetPr>
  <dimension ref="A1:N1732"/>
  <sheetViews>
    <sheetView zoomScaleNormal="100" workbookViewId="0">
      <pane xSplit="1" ySplit="5" topLeftCell="B6" activePane="bottomRight" state="frozen"/>
      <selection sqref="A1:N1"/>
      <selection pane="topRight" sqref="A1:N1"/>
      <selection pane="bottomLeft" sqref="A1:N1"/>
      <selection pane="bottomRight" activeCell="G16" sqref="G16"/>
    </sheetView>
  </sheetViews>
  <sheetFormatPr defaultColWidth="9.109375" defaultRowHeight="13.2" x14ac:dyDescent="0.25"/>
  <cols>
    <col min="1" max="1" width="34.44140625" style="25" customWidth="1"/>
    <col min="2" max="2" width="23.5546875" style="116" customWidth="1"/>
    <col min="3" max="3" width="10.33203125" style="25" customWidth="1"/>
    <col min="4" max="4" width="12.44140625" style="25" customWidth="1"/>
    <col min="5" max="5" width="9.88671875" style="25" customWidth="1"/>
    <col min="6" max="6" width="11.88671875" style="25" customWidth="1"/>
    <col min="7" max="7" width="11.6640625" style="25" bestFit="1" customWidth="1"/>
    <col min="8" max="8" width="8.6640625" style="25" customWidth="1"/>
    <col min="9" max="9" width="11.21875" style="25" customWidth="1"/>
    <col min="10" max="10" width="14.109375" style="25" customWidth="1"/>
    <col min="11" max="11" width="13.109375" style="25" customWidth="1"/>
    <col min="12" max="12" width="17.5546875" style="25" customWidth="1"/>
    <col min="13" max="13" width="11.33203125" style="25" customWidth="1"/>
    <col min="14" max="14" width="7.6640625" style="25" customWidth="1"/>
    <col min="15" max="16384" width="9.109375" style="25"/>
  </cols>
  <sheetData>
    <row r="1" spans="1:14" ht="28.2" customHeight="1" x14ac:dyDescent="0.25">
      <c r="A1" s="90"/>
      <c r="B1" s="221" t="s">
        <v>359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115"/>
      <c r="N1" s="115"/>
    </row>
    <row r="2" spans="1:14" x14ac:dyDescent="0.25">
      <c r="A2" s="90"/>
      <c r="B2" s="143"/>
      <c r="C2" s="90"/>
      <c r="D2" s="90"/>
      <c r="E2" s="90"/>
      <c r="F2" s="90"/>
      <c r="G2" s="90"/>
      <c r="H2" s="90"/>
      <c r="I2" s="178"/>
      <c r="J2" s="179"/>
      <c r="K2" s="90"/>
      <c r="L2" s="90"/>
    </row>
    <row r="3" spans="1:14" s="104" customFormat="1" ht="90" customHeight="1" x14ac:dyDescent="0.2">
      <c r="A3" s="235" t="s">
        <v>240</v>
      </c>
      <c r="B3" s="235" t="s">
        <v>241</v>
      </c>
      <c r="C3" s="189" t="s">
        <v>352</v>
      </c>
      <c r="D3" s="190" t="s">
        <v>257</v>
      </c>
      <c r="E3" s="190" t="s">
        <v>243</v>
      </c>
      <c r="F3" s="190" t="s">
        <v>202</v>
      </c>
      <c r="G3" s="189" t="s">
        <v>341</v>
      </c>
      <c r="H3" s="190" t="s">
        <v>6</v>
      </c>
      <c r="I3" s="190" t="s">
        <v>228</v>
      </c>
      <c r="J3" s="190" t="s">
        <v>330</v>
      </c>
      <c r="K3" s="190" t="s">
        <v>332</v>
      </c>
      <c r="L3" s="237" t="s">
        <v>312</v>
      </c>
      <c r="M3" s="113"/>
    </row>
    <row r="4" spans="1:14" s="104" customFormat="1" ht="17.399999999999999" customHeight="1" x14ac:dyDescent="0.2">
      <c r="A4" s="236"/>
      <c r="B4" s="236"/>
      <c r="C4" s="189" t="s">
        <v>337</v>
      </c>
      <c r="D4" s="189" t="s">
        <v>340</v>
      </c>
      <c r="E4" s="189" t="s">
        <v>339</v>
      </c>
      <c r="F4" s="189" t="s">
        <v>336</v>
      </c>
      <c r="G4" s="189" t="s">
        <v>342</v>
      </c>
      <c r="H4" s="189" t="s">
        <v>335</v>
      </c>
      <c r="I4" s="189" t="s">
        <v>334</v>
      </c>
      <c r="J4" s="189" t="s">
        <v>331</v>
      </c>
      <c r="K4" s="189" t="s">
        <v>333</v>
      </c>
      <c r="L4" s="238"/>
      <c r="M4" s="113"/>
    </row>
    <row r="5" spans="1:14" s="104" customFormat="1" ht="35.4" customHeight="1" x14ac:dyDescent="0.2">
      <c r="A5" s="191">
        <v>1</v>
      </c>
      <c r="B5" s="192">
        <v>2</v>
      </c>
      <c r="C5" s="133">
        <v>3</v>
      </c>
      <c r="D5" s="133">
        <v>4</v>
      </c>
      <c r="E5" s="133" t="s">
        <v>338</v>
      </c>
      <c r="F5" s="193" t="s">
        <v>253</v>
      </c>
      <c r="G5" s="105">
        <v>7</v>
      </c>
      <c r="H5" s="133" t="s">
        <v>251</v>
      </c>
      <c r="I5" s="133" t="s">
        <v>252</v>
      </c>
      <c r="J5" s="194" t="s">
        <v>370</v>
      </c>
      <c r="K5" s="194">
        <v>11</v>
      </c>
      <c r="L5" s="194" t="s">
        <v>343</v>
      </c>
      <c r="M5" s="109"/>
    </row>
    <row r="6" spans="1:14" x14ac:dyDescent="0.25">
      <c r="A6" s="162" t="s">
        <v>10</v>
      </c>
      <c r="B6" s="164" t="s">
        <v>186</v>
      </c>
      <c r="C6" s="180">
        <v>15370</v>
      </c>
      <c r="D6" s="181">
        <v>0.97204971435091669</v>
      </c>
      <c r="E6" s="181">
        <v>1.0195185426154847</v>
      </c>
      <c r="F6" s="152">
        <v>0.97687808762507133</v>
      </c>
      <c r="G6" s="76">
        <v>51187.038990831046</v>
      </c>
      <c r="H6" s="152">
        <v>0.57727685039962229</v>
      </c>
      <c r="I6" s="152">
        <v>0.59094052544782116</v>
      </c>
      <c r="J6" s="182">
        <v>0.39960123722544899</v>
      </c>
      <c r="K6" s="137">
        <v>2.0058055341492631</v>
      </c>
      <c r="L6" s="76">
        <v>32093.200000000001</v>
      </c>
      <c r="M6" s="48"/>
    </row>
    <row r="7" spans="1:14" x14ac:dyDescent="0.25">
      <c r="A7" s="162" t="s">
        <v>13</v>
      </c>
      <c r="B7" s="164" t="s">
        <v>186</v>
      </c>
      <c r="C7" s="180">
        <v>4696</v>
      </c>
      <c r="D7" s="181">
        <v>0.97204971435091669</v>
      </c>
      <c r="E7" s="181">
        <v>1.0638841567291313</v>
      </c>
      <c r="F7" s="152">
        <v>1.019388149443532</v>
      </c>
      <c r="G7" s="76">
        <v>16311.827584878918</v>
      </c>
      <c r="H7" s="152">
        <v>0.60210541900632197</v>
      </c>
      <c r="I7" s="152">
        <v>0.59065373610140737</v>
      </c>
      <c r="J7" s="182">
        <v>0.41728273043721004</v>
      </c>
      <c r="K7" s="137">
        <v>2.0945581045427422</v>
      </c>
      <c r="L7" s="76">
        <v>10239.299999999999</v>
      </c>
      <c r="M7" s="48"/>
    </row>
    <row r="8" spans="1:14" x14ac:dyDescent="0.25">
      <c r="A8" s="162" t="s">
        <v>14</v>
      </c>
      <c r="B8" s="164" t="s">
        <v>186</v>
      </c>
      <c r="C8" s="180">
        <v>19981</v>
      </c>
      <c r="D8" s="181">
        <v>0.97204971435091669</v>
      </c>
      <c r="E8" s="181">
        <v>1.0150142635503729</v>
      </c>
      <c r="F8" s="152">
        <v>0.97256219602003213</v>
      </c>
      <c r="G8" s="76">
        <v>81115.1072612844</v>
      </c>
      <c r="H8" s="152">
        <v>0.70369186242949489</v>
      </c>
      <c r="I8" s="152">
        <v>0.72354432992478845</v>
      </c>
      <c r="J8" s="182">
        <v>0.26887033359053725</v>
      </c>
      <c r="K8" s="137">
        <v>1.3495994327469818</v>
      </c>
      <c r="L8" s="76">
        <v>28072</v>
      </c>
      <c r="M8" s="48"/>
    </row>
    <row r="9" spans="1:14" x14ac:dyDescent="0.25">
      <c r="A9" s="162" t="s">
        <v>18</v>
      </c>
      <c r="B9" s="183" t="s">
        <v>187</v>
      </c>
      <c r="C9" s="180">
        <v>11985</v>
      </c>
      <c r="D9" s="181">
        <v>0.98662638573906258</v>
      </c>
      <c r="E9" s="181">
        <v>1.0250312891113893</v>
      </c>
      <c r="F9" s="152">
        <v>0.99688855572964974</v>
      </c>
      <c r="G9" s="76">
        <v>48754.255255250209</v>
      </c>
      <c r="H9" s="152">
        <v>0.70513535464242216</v>
      </c>
      <c r="I9" s="152">
        <v>0.70733619178355844</v>
      </c>
      <c r="J9" s="182">
        <v>0.29175320108722763</v>
      </c>
      <c r="K9" s="137">
        <v>1.4644603940912295</v>
      </c>
      <c r="L9" s="76">
        <v>18271.2</v>
      </c>
      <c r="M9" s="48"/>
    </row>
    <row r="10" spans="1:14" x14ac:dyDescent="0.25">
      <c r="A10" s="162" t="s">
        <v>24</v>
      </c>
      <c r="B10" s="183" t="s">
        <v>188</v>
      </c>
      <c r="C10" s="180">
        <v>44487</v>
      </c>
      <c r="D10" s="181">
        <v>0.97694964583996702</v>
      </c>
      <c r="E10" s="181">
        <v>1.0067435430575224</v>
      </c>
      <c r="F10" s="152">
        <v>0.96949995831745583</v>
      </c>
      <c r="G10" s="76">
        <v>193731.28143464727</v>
      </c>
      <c r="H10" s="152">
        <v>0.75485690667549599</v>
      </c>
      <c r="I10" s="152">
        <v>0.7786043724906726</v>
      </c>
      <c r="J10" s="182">
        <v>0.2146430516419599</v>
      </c>
      <c r="K10" s="137">
        <v>1.0774046242685416</v>
      </c>
      <c r="L10" s="76">
        <v>49895.7</v>
      </c>
      <c r="M10" s="48"/>
    </row>
    <row r="11" spans="1:14" x14ac:dyDescent="0.25">
      <c r="A11" s="162" t="s">
        <v>29</v>
      </c>
      <c r="B11" s="183" t="s">
        <v>188</v>
      </c>
      <c r="C11" s="180">
        <v>8098</v>
      </c>
      <c r="D11" s="181">
        <v>0.97694964583996702</v>
      </c>
      <c r="E11" s="181">
        <v>1.037046184243023</v>
      </c>
      <c r="F11" s="152">
        <v>0.99868158016032171</v>
      </c>
      <c r="G11" s="76">
        <v>22596.506121089409</v>
      </c>
      <c r="H11" s="152">
        <v>0.48368377901782378</v>
      </c>
      <c r="I11" s="152">
        <v>0.48432231917221941</v>
      </c>
      <c r="J11" s="182">
        <v>0.51499780114249794</v>
      </c>
      <c r="K11" s="137">
        <v>2.5850406439645961</v>
      </c>
      <c r="L11" s="76">
        <v>21791.9</v>
      </c>
      <c r="M11" s="48"/>
    </row>
    <row r="12" spans="1:14" x14ac:dyDescent="0.25">
      <c r="A12" s="162" t="s">
        <v>35</v>
      </c>
      <c r="B12" s="183" t="s">
        <v>188</v>
      </c>
      <c r="C12" s="180">
        <v>13156</v>
      </c>
      <c r="D12" s="181">
        <v>0.97694964583996702</v>
      </c>
      <c r="E12" s="181">
        <v>1.0228032836728489</v>
      </c>
      <c r="F12" s="152">
        <v>0.98496558306818593</v>
      </c>
      <c r="G12" s="76">
        <v>52742.36101259516</v>
      </c>
      <c r="H12" s="152">
        <v>0.69491822888687516</v>
      </c>
      <c r="I12" s="152">
        <v>0.70552539178292106</v>
      </c>
      <c r="J12" s="182">
        <v>0.29004735418131078</v>
      </c>
      <c r="K12" s="137">
        <v>1.4558978651359724</v>
      </c>
      <c r="L12" s="76">
        <v>19939.099999999999</v>
      </c>
      <c r="M12" s="48"/>
      <c r="N12" s="25" t="s">
        <v>371</v>
      </c>
    </row>
    <row r="13" spans="1:14" x14ac:dyDescent="0.25">
      <c r="A13" s="162" t="s">
        <v>40</v>
      </c>
      <c r="B13" s="183" t="s">
        <v>189</v>
      </c>
      <c r="C13" s="180">
        <v>74524</v>
      </c>
      <c r="D13" s="181">
        <v>0.99619779362580174</v>
      </c>
      <c r="E13" s="181">
        <v>1.0040255488164886</v>
      </c>
      <c r="F13" s="152">
        <v>0.98593231606935039</v>
      </c>
      <c r="G13" s="76">
        <v>592456.79591977166</v>
      </c>
      <c r="H13" s="152">
        <v>1.3780295488939303</v>
      </c>
      <c r="I13" s="152">
        <v>1.3976918358734474</v>
      </c>
      <c r="J13" s="182">
        <v>0</v>
      </c>
      <c r="K13" s="137">
        <v>0</v>
      </c>
      <c r="L13" s="76">
        <v>0</v>
      </c>
      <c r="M13" s="48"/>
    </row>
    <row r="14" spans="1:14" x14ac:dyDescent="0.25">
      <c r="A14" s="162" t="s">
        <v>41</v>
      </c>
      <c r="B14" s="183" t="s">
        <v>189</v>
      </c>
      <c r="C14" s="180">
        <v>7787</v>
      </c>
      <c r="D14" s="181">
        <v>0.99619779362580174</v>
      </c>
      <c r="E14" s="181">
        <v>1.0385257480416079</v>
      </c>
      <c r="F14" s="152">
        <v>1.0198107979137332</v>
      </c>
      <c r="G14" s="76">
        <v>26278.757854759016</v>
      </c>
      <c r="H14" s="152">
        <v>0.58496874230857066</v>
      </c>
      <c r="I14" s="152">
        <v>0.57360516627718017</v>
      </c>
      <c r="J14" s="182">
        <v>0.43484205560516248</v>
      </c>
      <c r="K14" s="137">
        <v>2.1826974502623711</v>
      </c>
      <c r="L14" s="76">
        <v>17693.5</v>
      </c>
      <c r="M14" s="48"/>
    </row>
    <row r="15" spans="1:14" x14ac:dyDescent="0.25">
      <c r="A15" s="162" t="s">
        <v>268</v>
      </c>
      <c r="B15" s="183" t="s">
        <v>189</v>
      </c>
      <c r="C15" s="180">
        <v>43121</v>
      </c>
      <c r="D15" s="181">
        <v>0.99619779362580174</v>
      </c>
      <c r="E15" s="181">
        <v>1.0069571670415807</v>
      </c>
      <c r="F15" s="152">
        <v>0.98881110451243659</v>
      </c>
      <c r="G15" s="76">
        <v>334038.19194170111</v>
      </c>
      <c r="H15" s="152">
        <v>1.3427813550659409</v>
      </c>
      <c r="I15" s="152">
        <v>1.3579756021530929</v>
      </c>
      <c r="J15" s="182">
        <v>0</v>
      </c>
      <c r="K15" s="137">
        <v>0</v>
      </c>
      <c r="L15" s="76">
        <v>0</v>
      </c>
      <c r="M15" s="48"/>
    </row>
    <row r="16" spans="1:14" x14ac:dyDescent="0.25">
      <c r="A16" s="162" t="s">
        <v>43</v>
      </c>
      <c r="B16" s="183" t="s">
        <v>189</v>
      </c>
      <c r="C16" s="180">
        <v>10815</v>
      </c>
      <c r="D16" s="181">
        <v>0.99619779362580174</v>
      </c>
      <c r="E16" s="181">
        <v>1.0277392510402219</v>
      </c>
      <c r="F16" s="152">
        <v>1.0092186810264812</v>
      </c>
      <c r="G16" s="76">
        <v>102418.84099648322</v>
      </c>
      <c r="H16" s="152">
        <v>1.6415394903515534</v>
      </c>
      <c r="I16" s="152">
        <v>1.6265448918186252</v>
      </c>
      <c r="J16" s="182">
        <v>0</v>
      </c>
      <c r="K16" s="137">
        <v>0</v>
      </c>
      <c r="L16" s="76">
        <v>0</v>
      </c>
      <c r="M16" s="48"/>
    </row>
    <row r="17" spans="1:13" x14ac:dyDescent="0.25">
      <c r="A17" s="162" t="s">
        <v>46</v>
      </c>
      <c r="B17" s="183" t="s">
        <v>189</v>
      </c>
      <c r="C17" s="180">
        <v>10782</v>
      </c>
      <c r="D17" s="181">
        <v>0.99619779362580174</v>
      </c>
      <c r="E17" s="181">
        <v>1.0278241513633835</v>
      </c>
      <c r="F17" s="152">
        <v>1.0093020513872737</v>
      </c>
      <c r="G17" s="76">
        <v>67544.008981966777</v>
      </c>
      <c r="H17" s="152">
        <v>1.0858891864918676</v>
      </c>
      <c r="I17" s="152">
        <v>1.075881283506088</v>
      </c>
      <c r="J17" s="182">
        <v>0</v>
      </c>
      <c r="K17" s="137">
        <v>0</v>
      </c>
      <c r="L17" s="76">
        <v>0</v>
      </c>
      <c r="M17" s="48"/>
    </row>
    <row r="18" spans="1:13" x14ac:dyDescent="0.25">
      <c r="A18" s="162" t="s">
        <v>305</v>
      </c>
      <c r="B18" s="183" t="s">
        <v>189</v>
      </c>
      <c r="C18" s="180">
        <v>49664</v>
      </c>
      <c r="D18" s="181">
        <v>0.99619779362580174</v>
      </c>
      <c r="E18" s="181">
        <v>1.0060405927835052</v>
      </c>
      <c r="F18" s="152">
        <v>0.9879110475545444</v>
      </c>
      <c r="G18" s="76">
        <v>205341.21309358947</v>
      </c>
      <c r="H18" s="152">
        <v>0.71669179080292789</v>
      </c>
      <c r="I18" s="152">
        <v>0.72546186478733354</v>
      </c>
      <c r="J18" s="182">
        <v>0.27121925675161646</v>
      </c>
      <c r="K18" s="137">
        <v>1.3613898944294764</v>
      </c>
      <c r="L18" s="76">
        <v>70384.099999999991</v>
      </c>
      <c r="M18" s="48"/>
    </row>
    <row r="19" spans="1:13" x14ac:dyDescent="0.25">
      <c r="A19" s="162" t="s">
        <v>48</v>
      </c>
      <c r="B19" s="183" t="s">
        <v>189</v>
      </c>
      <c r="C19" s="180">
        <v>7999</v>
      </c>
      <c r="D19" s="181">
        <v>0.99619779362580174</v>
      </c>
      <c r="E19" s="181">
        <v>1.0375046880860108</v>
      </c>
      <c r="F19" s="152">
        <v>1.0188081381626399</v>
      </c>
      <c r="G19" s="76">
        <v>40886.665443634862</v>
      </c>
      <c r="H19" s="152">
        <v>0.88602096380057138</v>
      </c>
      <c r="I19" s="152">
        <v>0.86966419938346551</v>
      </c>
      <c r="J19" s="182">
        <v>0.13278717436206855</v>
      </c>
      <c r="K19" s="137">
        <v>0.66652758897543718</v>
      </c>
      <c r="L19" s="76">
        <v>5550.1</v>
      </c>
      <c r="M19" s="48"/>
    </row>
    <row r="20" spans="1:13" x14ac:dyDescent="0.25">
      <c r="A20" s="162" t="s">
        <v>50</v>
      </c>
      <c r="B20" s="183" t="s">
        <v>189</v>
      </c>
      <c r="C20" s="180">
        <v>12521</v>
      </c>
      <c r="D20" s="181">
        <v>0.99619779362580174</v>
      </c>
      <c r="E20" s="181">
        <v>1.0239597476239917</v>
      </c>
      <c r="F20" s="152">
        <v>1.0055072868680872</v>
      </c>
      <c r="G20" s="76">
        <v>372011.70617299777</v>
      </c>
      <c r="H20" s="152">
        <v>5.1500991765120476</v>
      </c>
      <c r="I20" s="152">
        <v>5.1218914509842737</v>
      </c>
      <c r="J20" s="182">
        <v>0</v>
      </c>
      <c r="K20" s="137">
        <v>0</v>
      </c>
      <c r="L20" s="76">
        <v>0</v>
      </c>
      <c r="M20" s="48"/>
    </row>
    <row r="21" spans="1:13" x14ac:dyDescent="0.25">
      <c r="A21" s="162" t="s">
        <v>51</v>
      </c>
      <c r="B21" s="183" t="s">
        <v>189</v>
      </c>
      <c r="C21" s="180">
        <v>54956</v>
      </c>
      <c r="D21" s="181">
        <v>0.99619779362580174</v>
      </c>
      <c r="E21" s="181">
        <v>1.0054589125846132</v>
      </c>
      <c r="F21" s="152">
        <v>0.98733984963395227</v>
      </c>
      <c r="G21" s="76">
        <v>139227.26889766665</v>
      </c>
      <c r="H21" s="152">
        <v>0.43914424027494958</v>
      </c>
      <c r="I21" s="152">
        <v>0.4447751606883471</v>
      </c>
      <c r="J21" s="182">
        <v>0.54819560935900269</v>
      </c>
      <c r="K21" s="137">
        <v>2.7516776341416884</v>
      </c>
      <c r="L21" s="76">
        <v>157421.19999999998</v>
      </c>
      <c r="M21" s="48"/>
    </row>
    <row r="22" spans="1:13" x14ac:dyDescent="0.25">
      <c r="A22" s="162" t="s">
        <v>52</v>
      </c>
      <c r="B22" s="183" t="s">
        <v>189</v>
      </c>
      <c r="C22" s="180">
        <v>7524</v>
      </c>
      <c r="D22" s="181">
        <v>0.99619779362580174</v>
      </c>
      <c r="E22" s="181">
        <v>1.0398724082934609</v>
      </c>
      <c r="F22" s="152">
        <v>1.021133190419216</v>
      </c>
      <c r="G22" s="76">
        <v>56317.87242871421</v>
      </c>
      <c r="H22" s="152">
        <v>1.2974644125645265</v>
      </c>
      <c r="I22" s="152">
        <v>1.2706123204475075</v>
      </c>
      <c r="J22" s="182">
        <v>0</v>
      </c>
      <c r="K22" s="137">
        <v>0</v>
      </c>
      <c r="L22" s="76">
        <v>0</v>
      </c>
      <c r="M22" s="48"/>
    </row>
    <row r="23" spans="1:13" x14ac:dyDescent="0.25">
      <c r="A23" s="162" t="s">
        <v>54</v>
      </c>
      <c r="B23" s="183" t="s">
        <v>310</v>
      </c>
      <c r="C23" s="180">
        <v>76389</v>
      </c>
      <c r="D23" s="181">
        <v>1.0143087722054602</v>
      </c>
      <c r="E23" s="181">
        <v>1.0039272670148844</v>
      </c>
      <c r="F23" s="152">
        <v>1.0037584019386678</v>
      </c>
      <c r="G23" s="76">
        <v>464815.61803861667</v>
      </c>
      <c r="H23" s="152">
        <v>1.0547460052487541</v>
      </c>
      <c r="I23" s="152">
        <v>1.0507966889359115</v>
      </c>
      <c r="J23" s="182">
        <v>0</v>
      </c>
      <c r="K23" s="137">
        <v>0</v>
      </c>
      <c r="L23" s="76">
        <v>0</v>
      </c>
      <c r="M23" s="48"/>
    </row>
    <row r="24" spans="1:13" x14ac:dyDescent="0.25">
      <c r="A24" s="162" t="s">
        <v>55</v>
      </c>
      <c r="B24" s="183" t="s">
        <v>310</v>
      </c>
      <c r="C24" s="180">
        <v>1094</v>
      </c>
      <c r="D24" s="181">
        <v>1.0143087722054602</v>
      </c>
      <c r="E24" s="181">
        <v>1.2742230347349177</v>
      </c>
      <c r="F24" s="152">
        <v>1.2740087046963311</v>
      </c>
      <c r="G24" s="76">
        <v>27962.439844435336</v>
      </c>
      <c r="H24" s="152">
        <v>4.4305306227554153</v>
      </c>
      <c r="I24" s="152">
        <v>3.4776297888886587</v>
      </c>
      <c r="J24" s="182">
        <v>0</v>
      </c>
      <c r="K24" s="137">
        <v>0</v>
      </c>
      <c r="L24" s="76">
        <v>0</v>
      </c>
      <c r="M24" s="48"/>
    </row>
    <row r="25" spans="1:13" x14ac:dyDescent="0.25">
      <c r="A25" s="162" t="s">
        <v>57</v>
      </c>
      <c r="B25" s="183" t="s">
        <v>310</v>
      </c>
      <c r="C25" s="180">
        <v>12082</v>
      </c>
      <c r="D25" s="181">
        <v>1.0143087722054602</v>
      </c>
      <c r="E25" s="181">
        <v>1.0248303261049496</v>
      </c>
      <c r="F25" s="152">
        <v>1.0246579450402922</v>
      </c>
      <c r="G25" s="76">
        <v>39291.652261718635</v>
      </c>
      <c r="H25" s="152">
        <v>0.56371483261611322</v>
      </c>
      <c r="I25" s="152">
        <v>0.55014928186005185</v>
      </c>
      <c r="J25" s="182">
        <v>0.46094311242417896</v>
      </c>
      <c r="K25" s="137">
        <v>2.3137121702823458</v>
      </c>
      <c r="L25" s="76">
        <v>29100.400000000001</v>
      </c>
      <c r="M25" s="48"/>
    </row>
    <row r="26" spans="1:13" x14ac:dyDescent="0.25">
      <c r="A26" s="162" t="s">
        <v>60</v>
      </c>
      <c r="B26" s="183" t="s">
        <v>310</v>
      </c>
      <c r="C26" s="180">
        <v>13570</v>
      </c>
      <c r="D26" s="181">
        <v>1.0143087722054602</v>
      </c>
      <c r="E26" s="181">
        <v>1.0221075902726602</v>
      </c>
      <c r="F26" s="152">
        <v>1.0219356671844009</v>
      </c>
      <c r="G26" s="76">
        <v>101455.88568381255</v>
      </c>
      <c r="H26" s="152">
        <v>1.2959713498922794</v>
      </c>
      <c r="I26" s="152">
        <v>1.2681535555588264</v>
      </c>
      <c r="J26" s="182">
        <v>0</v>
      </c>
      <c r="K26" s="137">
        <v>0</v>
      </c>
      <c r="L26" s="76">
        <v>0</v>
      </c>
      <c r="M26" s="48"/>
    </row>
    <row r="27" spans="1:13" x14ac:dyDescent="0.25">
      <c r="A27" s="162" t="s">
        <v>61</v>
      </c>
      <c r="B27" s="183" t="s">
        <v>310</v>
      </c>
      <c r="C27" s="180">
        <v>20857</v>
      </c>
      <c r="D27" s="181">
        <v>1.0143087722054602</v>
      </c>
      <c r="E27" s="181">
        <v>1.0143836601620559</v>
      </c>
      <c r="F27" s="152">
        <v>1.0142130362735391</v>
      </c>
      <c r="G27" s="76">
        <v>91907.094547590503</v>
      </c>
      <c r="H27" s="152">
        <v>0.76382733733770791</v>
      </c>
      <c r="I27" s="152">
        <v>0.75312317039839283</v>
      </c>
      <c r="J27" s="182">
        <v>0.25038569893583112</v>
      </c>
      <c r="K27" s="137">
        <v>1.2568154795626261</v>
      </c>
      <c r="L27" s="76">
        <v>27288.1</v>
      </c>
      <c r="M27" s="48"/>
    </row>
    <row r="28" spans="1:13" x14ac:dyDescent="0.25">
      <c r="A28" s="162" t="s">
        <v>62</v>
      </c>
      <c r="B28" s="183" t="s">
        <v>310</v>
      </c>
      <c r="C28" s="180">
        <v>19591</v>
      </c>
      <c r="D28" s="181">
        <v>1.0143087722054602</v>
      </c>
      <c r="E28" s="181">
        <v>1.0153131539992855</v>
      </c>
      <c r="F28" s="152">
        <v>1.0151423737657297</v>
      </c>
      <c r="G28" s="76">
        <v>76353.337576198566</v>
      </c>
      <c r="H28" s="152">
        <v>0.67556854924155962</v>
      </c>
      <c r="I28" s="152">
        <v>0.66549142928148963</v>
      </c>
      <c r="J28" s="182">
        <v>0.33957382452417006</v>
      </c>
      <c r="K28" s="137">
        <v>1.7044968659557325</v>
      </c>
      <c r="L28" s="76">
        <v>34761.9</v>
      </c>
      <c r="M28" s="48"/>
    </row>
    <row r="29" spans="1:13" x14ac:dyDescent="0.25">
      <c r="A29" s="162" t="s">
        <v>64</v>
      </c>
      <c r="B29" s="183" t="s">
        <v>310</v>
      </c>
      <c r="C29" s="180">
        <v>9205</v>
      </c>
      <c r="D29" s="181">
        <v>1.0143087722054602</v>
      </c>
      <c r="E29" s="181">
        <v>1.0325909831613254</v>
      </c>
      <c r="F29" s="152">
        <v>1.0324172967192879</v>
      </c>
      <c r="G29" s="76">
        <v>39894.669745679945</v>
      </c>
      <c r="H29" s="152">
        <v>0.75125795416655949</v>
      </c>
      <c r="I29" s="152">
        <v>0.7276688956624725</v>
      </c>
      <c r="J29" s="182">
        <v>0.28115934255272851</v>
      </c>
      <c r="K29" s="137">
        <v>1.4112843323151638</v>
      </c>
      <c r="L29" s="76">
        <v>13523.5</v>
      </c>
      <c r="M29" s="48"/>
    </row>
    <row r="30" spans="1:13" x14ac:dyDescent="0.25">
      <c r="A30" s="162" t="s">
        <v>68</v>
      </c>
      <c r="B30" s="183" t="s">
        <v>190</v>
      </c>
      <c r="C30" s="180">
        <v>14893</v>
      </c>
      <c r="D30" s="181">
        <v>0.99456828298768407</v>
      </c>
      <c r="E30" s="181">
        <v>1.0201436916672262</v>
      </c>
      <c r="F30" s="152">
        <v>1.0001213899669226</v>
      </c>
      <c r="G30" s="76">
        <v>65199.091918096936</v>
      </c>
      <c r="H30" s="152">
        <v>0.75885248268700367</v>
      </c>
      <c r="I30" s="152">
        <v>0.758760376789963</v>
      </c>
      <c r="J30" s="182">
        <v>0.24126890727991887</v>
      </c>
      <c r="K30" s="137">
        <v>1.2110535813160554</v>
      </c>
      <c r="L30" s="76">
        <v>18775.7</v>
      </c>
      <c r="M30" s="48"/>
    </row>
    <row r="31" spans="1:13" x14ac:dyDescent="0.25">
      <c r="A31" s="162" t="s">
        <v>69</v>
      </c>
      <c r="B31" s="183" t="s">
        <v>190</v>
      </c>
      <c r="C31" s="180">
        <v>93710</v>
      </c>
      <c r="D31" s="181">
        <v>0.99456828298768407</v>
      </c>
      <c r="E31" s="181">
        <v>1.0032013659161243</v>
      </c>
      <c r="F31" s="152">
        <v>0.98351159027118351</v>
      </c>
      <c r="G31" s="76">
        <v>472321.00870193192</v>
      </c>
      <c r="H31" s="152">
        <v>0.87367383037875079</v>
      </c>
      <c r="I31" s="152">
        <v>0.88832082816416313</v>
      </c>
      <c r="J31" s="182">
        <v>0.10983775989243269</v>
      </c>
      <c r="K31" s="137">
        <v>0.55133259391412259</v>
      </c>
      <c r="L31" s="76">
        <v>53783.7</v>
      </c>
      <c r="M31" s="48"/>
    </row>
    <row r="32" spans="1:13" x14ac:dyDescent="0.25">
      <c r="A32" s="162" t="s">
        <v>70</v>
      </c>
      <c r="B32" s="183" t="s">
        <v>190</v>
      </c>
      <c r="C32" s="180">
        <v>6003</v>
      </c>
      <c r="D32" s="181">
        <v>0.99456828298768407</v>
      </c>
      <c r="E32" s="181">
        <v>1.049975012493753</v>
      </c>
      <c r="F32" s="152">
        <v>1.0293672131713143</v>
      </c>
      <c r="G32" s="76">
        <v>20239.922718347683</v>
      </c>
      <c r="H32" s="152">
        <v>0.58443808410609777</v>
      </c>
      <c r="I32" s="152">
        <v>0.56776442520015602</v>
      </c>
      <c r="J32" s="182">
        <v>0.44492912906521659</v>
      </c>
      <c r="K32" s="137">
        <v>2.233329695322543</v>
      </c>
      <c r="L32" s="76">
        <v>13956.4</v>
      </c>
      <c r="M32" s="48"/>
    </row>
    <row r="33" spans="1:13" x14ac:dyDescent="0.25">
      <c r="A33" s="162" t="s">
        <v>73</v>
      </c>
      <c r="B33" s="183" t="s">
        <v>190</v>
      </c>
      <c r="C33" s="180">
        <v>22522</v>
      </c>
      <c r="D33" s="181">
        <v>0.99456828298768407</v>
      </c>
      <c r="E33" s="181">
        <v>1.0133203090311695</v>
      </c>
      <c r="F33" s="152">
        <v>0.99343192947033676</v>
      </c>
      <c r="G33" s="76">
        <v>89253.941796297979</v>
      </c>
      <c r="H33" s="152">
        <v>0.6869394420538314</v>
      </c>
      <c r="I33" s="152">
        <v>0.6914811389443497</v>
      </c>
      <c r="J33" s="182">
        <v>0.30649248741650542</v>
      </c>
      <c r="K33" s="137">
        <v>1.5384445045858535</v>
      </c>
      <c r="L33" s="76">
        <v>36069.4</v>
      </c>
      <c r="M33" s="48"/>
    </row>
    <row r="34" spans="1:13" x14ac:dyDescent="0.25">
      <c r="A34" s="162" t="s">
        <v>78</v>
      </c>
      <c r="B34" s="183" t="s">
        <v>190</v>
      </c>
      <c r="C34" s="180">
        <v>19304</v>
      </c>
      <c r="D34" s="181">
        <v>0.99456828298768407</v>
      </c>
      <c r="E34" s="181">
        <v>1.0155408205553254</v>
      </c>
      <c r="F34" s="152">
        <v>0.99560885914222119</v>
      </c>
      <c r="G34" s="76">
        <v>61870.276369047475</v>
      </c>
      <c r="H34" s="152">
        <v>0.55556227660226987</v>
      </c>
      <c r="I34" s="152">
        <v>0.55801258847869362</v>
      </c>
      <c r="J34" s="182">
        <v>0.44004658253995127</v>
      </c>
      <c r="K34" s="137">
        <v>2.2088216659953135</v>
      </c>
      <c r="L34" s="76">
        <v>44387.3</v>
      </c>
      <c r="M34" s="48"/>
    </row>
    <row r="35" spans="1:13" x14ac:dyDescent="0.25">
      <c r="A35" s="162" t="s">
        <v>81</v>
      </c>
      <c r="B35" s="183" t="s">
        <v>190</v>
      </c>
      <c r="C35" s="180">
        <v>6794</v>
      </c>
      <c r="D35" s="181">
        <v>0.99456828298768407</v>
      </c>
      <c r="E35" s="181">
        <v>1.0441566087724463</v>
      </c>
      <c r="F35" s="152">
        <v>1.0236630069259844</v>
      </c>
      <c r="G35" s="76">
        <v>32852.358075452408</v>
      </c>
      <c r="H35" s="152">
        <v>0.83818330656922724</v>
      </c>
      <c r="I35" s="152">
        <v>0.81880785072643714</v>
      </c>
      <c r="J35" s="182">
        <v>0.18547970035675718</v>
      </c>
      <c r="K35" s="137">
        <v>0.93101866258245181</v>
      </c>
      <c r="L35" s="76">
        <v>6584.7</v>
      </c>
      <c r="M35" s="48"/>
    </row>
    <row r="36" spans="1:13" x14ac:dyDescent="0.25">
      <c r="A36" s="162" t="s">
        <v>83</v>
      </c>
      <c r="B36" s="183" t="s">
        <v>191</v>
      </c>
      <c r="C36" s="180">
        <v>9827</v>
      </c>
      <c r="D36" s="181">
        <v>1.0262243071161223</v>
      </c>
      <c r="E36" s="181">
        <v>1.0305281367660528</v>
      </c>
      <c r="F36" s="152">
        <v>1.0424588319866501</v>
      </c>
      <c r="G36" s="76">
        <v>37889.084837827038</v>
      </c>
      <c r="H36" s="152">
        <v>0.66833031575047475</v>
      </c>
      <c r="I36" s="152">
        <v>0.64110955295645999</v>
      </c>
      <c r="J36" s="182">
        <v>0.37412851623617543</v>
      </c>
      <c r="K36" s="137">
        <v>1.8779447570283481</v>
      </c>
      <c r="L36" s="76">
        <v>19211.2</v>
      </c>
      <c r="M36" s="48"/>
    </row>
    <row r="37" spans="1:13" x14ac:dyDescent="0.25">
      <c r="A37" s="162" t="s">
        <v>84</v>
      </c>
      <c r="B37" s="183" t="s">
        <v>191</v>
      </c>
      <c r="C37" s="180">
        <v>45858</v>
      </c>
      <c r="D37" s="181">
        <v>1.0262243071161223</v>
      </c>
      <c r="E37" s="181">
        <v>1.0065419337956301</v>
      </c>
      <c r="F37" s="152">
        <v>1.0181949344371763</v>
      </c>
      <c r="G37" s="76">
        <v>233709.93323220356</v>
      </c>
      <c r="H37" s="152">
        <v>0.88340542757543539</v>
      </c>
      <c r="I37" s="152">
        <v>0.86761915395282529</v>
      </c>
      <c r="J37" s="182">
        <v>0.13478950686174099</v>
      </c>
      <c r="K37" s="137">
        <v>0.6765783326541509</v>
      </c>
      <c r="L37" s="76">
        <v>32298.6</v>
      </c>
      <c r="M37" s="48"/>
    </row>
    <row r="38" spans="1:13" x14ac:dyDescent="0.25">
      <c r="A38" s="162" t="s">
        <v>92</v>
      </c>
      <c r="B38" s="183" t="s">
        <v>192</v>
      </c>
      <c r="C38" s="180">
        <v>4691</v>
      </c>
      <c r="D38" s="181">
        <v>0.94988602190677807</v>
      </c>
      <c r="E38" s="181">
        <v>1.0639522489874227</v>
      </c>
      <c r="F38" s="152">
        <v>0.99620885070291654</v>
      </c>
      <c r="G38" s="76">
        <v>11047.016940262518</v>
      </c>
      <c r="H38" s="152">
        <v>0.40820431281414926</v>
      </c>
      <c r="I38" s="152">
        <v>0.40975776567947952</v>
      </c>
      <c r="J38" s="182">
        <v>0.58800453788876728</v>
      </c>
      <c r="K38" s="137">
        <v>2.95149926059102</v>
      </c>
      <c r="L38" s="76">
        <v>14413.1</v>
      </c>
      <c r="M38" s="48"/>
    </row>
    <row r="39" spans="1:13" x14ac:dyDescent="0.25">
      <c r="A39" s="162" t="s">
        <v>94</v>
      </c>
      <c r="B39" s="183" t="s">
        <v>192</v>
      </c>
      <c r="C39" s="180">
        <v>50750</v>
      </c>
      <c r="D39" s="181">
        <v>0.94988602190677807</v>
      </c>
      <c r="E39" s="181">
        <v>1.005911330049261</v>
      </c>
      <c r="F39" s="152">
        <v>0.94186348209811688</v>
      </c>
      <c r="G39" s="76">
        <v>564015.27660211129</v>
      </c>
      <c r="H39" s="152">
        <v>1.9264281796201717</v>
      </c>
      <c r="I39" s="152">
        <v>2.045336947695239</v>
      </c>
      <c r="J39" s="182">
        <v>0</v>
      </c>
      <c r="K39" s="137">
        <v>0</v>
      </c>
      <c r="L39" s="76">
        <v>0</v>
      </c>
      <c r="M39" s="48"/>
    </row>
    <row r="40" spans="1:13" x14ac:dyDescent="0.25">
      <c r="A40" s="162" t="s">
        <v>98</v>
      </c>
      <c r="B40" s="183" t="s">
        <v>193</v>
      </c>
      <c r="C40" s="180">
        <v>27701</v>
      </c>
      <c r="D40" s="181">
        <v>1.0160360041580874</v>
      </c>
      <c r="E40" s="181">
        <v>1.0108299339374029</v>
      </c>
      <c r="F40" s="152">
        <v>1.0123809262269852</v>
      </c>
      <c r="G40" s="76">
        <v>130116.92470240996</v>
      </c>
      <c r="H40" s="152">
        <v>0.81420983646056455</v>
      </c>
      <c r="I40" s="152">
        <v>0.80425244625560155</v>
      </c>
      <c r="J40" s="182">
        <v>0.19817108976642067</v>
      </c>
      <c r="K40" s="137">
        <v>0.99472331798016334</v>
      </c>
      <c r="L40" s="76">
        <v>28684.6</v>
      </c>
      <c r="M40" s="48"/>
    </row>
    <row r="41" spans="1:13" x14ac:dyDescent="0.25">
      <c r="A41" s="162" t="s">
        <v>99</v>
      </c>
      <c r="B41" s="183" t="s">
        <v>193</v>
      </c>
      <c r="C41" s="180">
        <v>12331</v>
      </c>
      <c r="D41" s="181">
        <v>1.0160360041580874</v>
      </c>
      <c r="E41" s="181">
        <v>1.0243289270943152</v>
      </c>
      <c r="F41" s="152">
        <v>1.0259006319029875</v>
      </c>
      <c r="G41" s="76">
        <v>45578.305044529705</v>
      </c>
      <c r="H41" s="152">
        <v>0.6407046482672496</v>
      </c>
      <c r="I41" s="152">
        <v>0.62452895372408412</v>
      </c>
      <c r="J41" s="182">
        <v>0.38519598363573798</v>
      </c>
      <c r="K41" s="137">
        <v>1.9334981069458677</v>
      </c>
      <c r="L41" s="76">
        <v>24819.5</v>
      </c>
      <c r="M41" s="48"/>
    </row>
    <row r="42" spans="1:13" x14ac:dyDescent="0.25">
      <c r="A42" s="162" t="s">
        <v>100</v>
      </c>
      <c r="B42" s="183" t="s">
        <v>193</v>
      </c>
      <c r="C42" s="180">
        <v>4983</v>
      </c>
      <c r="D42" s="181">
        <v>1.0160360041580874</v>
      </c>
      <c r="E42" s="181">
        <v>1.0602046959662854</v>
      </c>
      <c r="F42" s="152">
        <v>1.0618314476617141</v>
      </c>
      <c r="G42" s="76">
        <v>13747.814617323194</v>
      </c>
      <c r="H42" s="152">
        <v>0.47823436659229746</v>
      </c>
      <c r="I42" s="152">
        <v>0.45038632792938038</v>
      </c>
      <c r="J42" s="182">
        <v>0.58359708106941666</v>
      </c>
      <c r="K42" s="137">
        <v>2.9293759525122969</v>
      </c>
      <c r="L42" s="76">
        <v>15195.6</v>
      </c>
      <c r="M42" s="48"/>
    </row>
    <row r="43" spans="1:13" x14ac:dyDescent="0.25">
      <c r="A43" s="162" t="s">
        <v>101</v>
      </c>
      <c r="B43" s="183" t="s">
        <v>193</v>
      </c>
      <c r="C43" s="180">
        <v>25623</v>
      </c>
      <c r="D43" s="181">
        <v>1.0160360041580874</v>
      </c>
      <c r="E43" s="181">
        <v>1.011708230886313</v>
      </c>
      <c r="F43" s="152">
        <v>1.0132605708128715</v>
      </c>
      <c r="G43" s="76">
        <v>132324.8623543201</v>
      </c>
      <c r="H43" s="152">
        <v>0.89517815618139218</v>
      </c>
      <c r="I43" s="152">
        <v>0.88346293339259252</v>
      </c>
      <c r="J43" s="182">
        <v>0.11808241463147932</v>
      </c>
      <c r="K43" s="137">
        <v>0.59271678535845407</v>
      </c>
      <c r="L43" s="76">
        <v>15809.9</v>
      </c>
      <c r="M43" s="48"/>
    </row>
    <row r="44" spans="1:13" x14ac:dyDescent="0.25">
      <c r="A44" s="162" t="s">
        <v>102</v>
      </c>
      <c r="B44" s="183" t="s">
        <v>193</v>
      </c>
      <c r="C44" s="180">
        <v>3691</v>
      </c>
      <c r="D44" s="181">
        <v>1.0160360041580874</v>
      </c>
      <c r="E44" s="181">
        <v>1.0812787862367923</v>
      </c>
      <c r="F44" s="152">
        <v>1.0829378734917667</v>
      </c>
      <c r="G44" s="76">
        <v>18382.770213224743</v>
      </c>
      <c r="H44" s="152">
        <v>0.86330630981542322</v>
      </c>
      <c r="I44" s="152">
        <v>0.79718913794364277</v>
      </c>
      <c r="J44" s="182">
        <v>0.21963156367634354</v>
      </c>
      <c r="K44" s="137">
        <v>1.1024445493578918</v>
      </c>
      <c r="L44" s="76">
        <v>4236</v>
      </c>
      <c r="M44" s="48"/>
    </row>
    <row r="45" spans="1:13" x14ac:dyDescent="0.25">
      <c r="A45" s="162" t="s">
        <v>103</v>
      </c>
      <c r="B45" s="183" t="s">
        <v>193</v>
      </c>
      <c r="C45" s="180">
        <v>5917</v>
      </c>
      <c r="D45" s="181">
        <v>1.0160360041580874</v>
      </c>
      <c r="E45" s="181">
        <v>1.0507013689369613</v>
      </c>
      <c r="F45" s="152">
        <v>1.052313538963948</v>
      </c>
      <c r="G45" s="76">
        <v>33384.664053829169</v>
      </c>
      <c r="H45" s="152">
        <v>0.97801033212709765</v>
      </c>
      <c r="I45" s="152">
        <v>0.92939061972916803</v>
      </c>
      <c r="J45" s="182">
        <v>7.430320683685035E-2</v>
      </c>
      <c r="K45" s="137">
        <v>0.37296627135893201</v>
      </c>
      <c r="L45" s="76">
        <v>2297.3000000000002</v>
      </c>
      <c r="M45" s="48"/>
    </row>
    <row r="46" spans="1:13" x14ac:dyDescent="0.25">
      <c r="A46" s="162" t="s">
        <v>238</v>
      </c>
      <c r="B46" s="183" t="s">
        <v>193</v>
      </c>
      <c r="C46" s="180">
        <v>4187</v>
      </c>
      <c r="D46" s="181">
        <v>1.0160360041580874</v>
      </c>
      <c r="E46" s="181">
        <v>1.0716503463100071</v>
      </c>
      <c r="F46" s="152">
        <v>1.0732946599264239</v>
      </c>
      <c r="G46" s="76">
        <v>61404.350118608978</v>
      </c>
      <c r="H46" s="152">
        <v>2.5421090705195719</v>
      </c>
      <c r="I46" s="152">
        <v>2.3685099399393614</v>
      </c>
      <c r="J46" s="182">
        <v>0</v>
      </c>
      <c r="K46" s="137">
        <v>0</v>
      </c>
      <c r="L46" s="76">
        <v>0</v>
      </c>
      <c r="M46" s="48"/>
    </row>
    <row r="47" spans="1:13" x14ac:dyDescent="0.25">
      <c r="A47" s="162" t="s">
        <v>106</v>
      </c>
      <c r="B47" s="183" t="s">
        <v>193</v>
      </c>
      <c r="C47" s="180">
        <v>14845</v>
      </c>
      <c r="D47" s="181">
        <v>1.0160360041580874</v>
      </c>
      <c r="E47" s="181">
        <v>1.0202088245200405</v>
      </c>
      <c r="F47" s="152">
        <v>1.0217742075458782</v>
      </c>
      <c r="G47" s="76">
        <v>71554.551626053013</v>
      </c>
      <c r="H47" s="152">
        <v>0.83551656486838422</v>
      </c>
      <c r="I47" s="152">
        <v>0.81771154399673873</v>
      </c>
      <c r="J47" s="182">
        <v>0.18625764267749398</v>
      </c>
      <c r="K47" s="137">
        <v>0.93492355793016668</v>
      </c>
      <c r="L47" s="76">
        <v>14448</v>
      </c>
      <c r="M47" s="48"/>
    </row>
    <row r="48" spans="1:13" x14ac:dyDescent="0.25">
      <c r="A48" s="162" t="s">
        <v>109</v>
      </c>
      <c r="B48" s="183" t="s">
        <v>194</v>
      </c>
      <c r="C48" s="180">
        <v>19963</v>
      </c>
      <c r="D48" s="181">
        <v>0.97028728430381561</v>
      </c>
      <c r="E48" s="181">
        <v>1.0150278014326504</v>
      </c>
      <c r="F48" s="152">
        <v>0.97081178494225928</v>
      </c>
      <c r="G48" s="76">
        <v>60145.34188180964</v>
      </c>
      <c r="H48" s="152">
        <v>0.52224488241643485</v>
      </c>
      <c r="I48" s="152">
        <v>0.53794658296973219</v>
      </c>
      <c r="J48" s="182">
        <v>0.44856690252582437</v>
      </c>
      <c r="K48" s="137">
        <v>2.2515895640605161</v>
      </c>
      <c r="L48" s="76">
        <v>46791.4</v>
      </c>
      <c r="M48" s="48"/>
    </row>
    <row r="49" spans="1:13" x14ac:dyDescent="0.25">
      <c r="A49" s="162" t="s">
        <v>110</v>
      </c>
      <c r="B49" s="183" t="s">
        <v>194</v>
      </c>
      <c r="C49" s="180">
        <v>876</v>
      </c>
      <c r="D49" s="181">
        <v>0.97028728430381561</v>
      </c>
      <c r="E49" s="181">
        <v>1.3424657534246576</v>
      </c>
      <c r="F49" s="152">
        <v>1.2839860863579735</v>
      </c>
      <c r="G49" s="76">
        <v>5236.490951621292</v>
      </c>
      <c r="H49" s="152">
        <v>1.0361777278456448</v>
      </c>
      <c r="I49" s="152">
        <v>0.80700074467688576</v>
      </c>
      <c r="J49" s="182">
        <v>0.24780835851232874</v>
      </c>
      <c r="K49" s="137">
        <v>1.2438784733592867</v>
      </c>
      <c r="L49" s="76">
        <v>1134.3</v>
      </c>
      <c r="M49" s="48"/>
    </row>
    <row r="50" spans="1:13" x14ac:dyDescent="0.25">
      <c r="A50" s="162" t="s">
        <v>282</v>
      </c>
      <c r="B50" s="183" t="s">
        <v>195</v>
      </c>
      <c r="C50" s="180">
        <v>10379</v>
      </c>
      <c r="D50" s="181">
        <v>1.0612832486918133</v>
      </c>
      <c r="E50" s="181">
        <v>1.028904518739763</v>
      </c>
      <c r="F50" s="152">
        <v>1.076373869306926</v>
      </c>
      <c r="G50" s="76">
        <v>151393.49915358328</v>
      </c>
      <c r="H50" s="152">
        <v>2.5284229100122744</v>
      </c>
      <c r="I50" s="152">
        <v>2.3490192228842552</v>
      </c>
      <c r="J50" s="182">
        <v>0</v>
      </c>
      <c r="K50" s="137">
        <v>0</v>
      </c>
      <c r="L50" s="76">
        <v>0</v>
      </c>
      <c r="M50" s="48"/>
    </row>
    <row r="51" spans="1:13" x14ac:dyDescent="0.25">
      <c r="A51" s="162" t="s">
        <v>112</v>
      </c>
      <c r="B51" s="183" t="s">
        <v>195</v>
      </c>
      <c r="C51" s="180">
        <v>2767</v>
      </c>
      <c r="D51" s="181">
        <v>1.0612832486918133</v>
      </c>
      <c r="E51" s="181">
        <v>1.1084206722081678</v>
      </c>
      <c r="F51" s="152">
        <v>1.1595585654787561</v>
      </c>
      <c r="G51" s="76">
        <v>13311.671706373327</v>
      </c>
      <c r="H51" s="152">
        <v>0.83391433832158524</v>
      </c>
      <c r="I51" s="152">
        <v>0.71916534718302949</v>
      </c>
      <c r="J51" s="182">
        <v>0.32564422715717084</v>
      </c>
      <c r="K51" s="137">
        <v>1.6345770036420064</v>
      </c>
      <c r="L51" s="76">
        <v>4708.3</v>
      </c>
      <c r="M51" s="48"/>
    </row>
    <row r="52" spans="1:13" x14ac:dyDescent="0.25">
      <c r="A52" s="162" t="s">
        <v>283</v>
      </c>
      <c r="B52" s="183" t="s">
        <v>195</v>
      </c>
      <c r="C52" s="180">
        <v>8283</v>
      </c>
      <c r="D52" s="181">
        <v>1.0612832486918133</v>
      </c>
      <c r="E52" s="181">
        <v>1.0362187613183629</v>
      </c>
      <c r="F52" s="152">
        <v>1.0840255604424844</v>
      </c>
      <c r="G52" s="76">
        <v>329244.52460196469</v>
      </c>
      <c r="H52" s="152">
        <v>6.8901535708549737</v>
      </c>
      <c r="I52" s="152">
        <v>6.3560803566684418</v>
      </c>
      <c r="J52" s="182">
        <v>0</v>
      </c>
      <c r="K52" s="137">
        <v>0</v>
      </c>
      <c r="L52" s="76">
        <v>0</v>
      </c>
      <c r="M52" s="48"/>
    </row>
    <row r="53" spans="1:13" x14ac:dyDescent="0.25">
      <c r="A53" s="162" t="s">
        <v>118</v>
      </c>
      <c r="B53" s="183" t="s">
        <v>195</v>
      </c>
      <c r="C53" s="180">
        <v>5274</v>
      </c>
      <c r="D53" s="181">
        <v>1.0612832486918133</v>
      </c>
      <c r="E53" s="181">
        <v>1.0568828213879409</v>
      </c>
      <c r="F53" s="152">
        <v>1.1056429738055102</v>
      </c>
      <c r="G53" s="76">
        <v>17034.039491328178</v>
      </c>
      <c r="H53" s="152">
        <v>0.5598549548124121</v>
      </c>
      <c r="I53" s="152">
        <v>0.50636142776311277</v>
      </c>
      <c r="J53" s="182">
        <v>0.54578801899309815</v>
      </c>
      <c r="K53" s="137">
        <v>2.7395926913786828</v>
      </c>
      <c r="L53" s="76">
        <v>15041</v>
      </c>
      <c r="M53" s="48"/>
    </row>
    <row r="54" spans="1:13" x14ac:dyDescent="0.25">
      <c r="A54" s="162" t="s">
        <v>129</v>
      </c>
      <c r="B54" s="183" t="s">
        <v>196</v>
      </c>
      <c r="C54" s="180">
        <v>35526</v>
      </c>
      <c r="D54" s="181">
        <v>0.99788524173159365</v>
      </c>
      <c r="E54" s="181">
        <v>1.0084445195068401</v>
      </c>
      <c r="F54" s="152">
        <v>0.99194906374570502</v>
      </c>
      <c r="G54" s="76">
        <v>181737.66305646155</v>
      </c>
      <c r="H54" s="152">
        <v>0.88674067390748623</v>
      </c>
      <c r="I54" s="152">
        <v>0.89393770942134798</v>
      </c>
      <c r="J54" s="182">
        <v>0.10520838983821879</v>
      </c>
      <c r="K54" s="137">
        <v>0.52809538839684256</v>
      </c>
      <c r="L54" s="76">
        <v>19530.3</v>
      </c>
      <c r="M54" s="48"/>
    </row>
    <row r="55" spans="1:13" x14ac:dyDescent="0.25">
      <c r="A55" s="162" t="s">
        <v>136</v>
      </c>
      <c r="B55" s="183" t="s">
        <v>196</v>
      </c>
      <c r="C55" s="180">
        <v>3995</v>
      </c>
      <c r="D55" s="181">
        <v>0.99788524173159365</v>
      </c>
      <c r="E55" s="181">
        <v>1.0750938673341677</v>
      </c>
      <c r="F55" s="152">
        <v>1.0575082064627583</v>
      </c>
      <c r="G55" s="76">
        <v>24967.736255099779</v>
      </c>
      <c r="H55" s="152">
        <v>1.083329042768775</v>
      </c>
      <c r="I55" s="152">
        <v>1.0244166770037504</v>
      </c>
      <c r="J55" s="182">
        <v>0</v>
      </c>
      <c r="K55" s="137">
        <v>0</v>
      </c>
      <c r="L55" s="76">
        <v>0</v>
      </c>
      <c r="M55" s="48"/>
    </row>
    <row r="56" spans="1:13" x14ac:dyDescent="0.25">
      <c r="A56" s="162" t="s">
        <v>139</v>
      </c>
      <c r="B56" s="183" t="s">
        <v>197</v>
      </c>
      <c r="C56" s="180">
        <v>2637</v>
      </c>
      <c r="D56" s="181">
        <v>0.97486284797992695</v>
      </c>
      <c r="E56" s="181">
        <v>1.1137656427758817</v>
      </c>
      <c r="F56" s="152">
        <v>1.0702718393704995</v>
      </c>
      <c r="G56" s="76">
        <v>7041.312152851965</v>
      </c>
      <c r="H56" s="152">
        <v>0.46285128071493631</v>
      </c>
      <c r="I56" s="152">
        <v>0.43246142119106018</v>
      </c>
      <c r="J56" s="182">
        <v>0.60742055865556321</v>
      </c>
      <c r="K56" s="137">
        <v>3.0489583229693085</v>
      </c>
      <c r="L56" s="76">
        <v>8369.7000000000007</v>
      </c>
      <c r="M56" s="48"/>
    </row>
    <row r="57" spans="1:13" x14ac:dyDescent="0.25">
      <c r="A57" s="162" t="s">
        <v>141</v>
      </c>
      <c r="B57" s="183" t="s">
        <v>197</v>
      </c>
      <c r="C57" s="180">
        <v>2723</v>
      </c>
      <c r="D57" s="181">
        <v>0.97486284797992695</v>
      </c>
      <c r="E57" s="181">
        <v>1.1101726037458686</v>
      </c>
      <c r="F57" s="152">
        <v>1.0668191125634507</v>
      </c>
      <c r="G57" s="76">
        <v>6136.3814217863182</v>
      </c>
      <c r="H57" s="152">
        <v>0.39062740352618708</v>
      </c>
      <c r="I57" s="152">
        <v>0.36616085981769836</v>
      </c>
      <c r="J57" s="182">
        <v>0.67619170903726367</v>
      </c>
      <c r="K57" s="137">
        <v>3.3941563383288091</v>
      </c>
      <c r="L57" s="76">
        <v>9621.2000000000007</v>
      </c>
      <c r="M57" s="48"/>
    </row>
    <row r="58" spans="1:13" x14ac:dyDescent="0.25">
      <c r="A58" s="162" t="s">
        <v>142</v>
      </c>
      <c r="B58" s="183" t="s">
        <v>197</v>
      </c>
      <c r="C58" s="180">
        <v>2813</v>
      </c>
      <c r="D58" s="181">
        <v>0.97486284797992695</v>
      </c>
      <c r="E58" s="181">
        <v>1.1066477070742979</v>
      </c>
      <c r="F58" s="152">
        <v>1.0634318670789604</v>
      </c>
      <c r="G58" s="76">
        <v>4687.7219651939477</v>
      </c>
      <c r="H58" s="152">
        <v>0.28886180113977683</v>
      </c>
      <c r="I58" s="152">
        <v>0.27163169553421768</v>
      </c>
      <c r="J58" s="182">
        <v>0.77457006593918354</v>
      </c>
      <c r="K58" s="137">
        <v>3.8879682546394001</v>
      </c>
      <c r="L58" s="76">
        <v>11385.3</v>
      </c>
      <c r="M58" s="48"/>
    </row>
    <row r="59" spans="1:13" x14ac:dyDescent="0.25">
      <c r="A59" s="162" t="s">
        <v>143</v>
      </c>
      <c r="B59" s="183" t="s">
        <v>197</v>
      </c>
      <c r="C59" s="180">
        <v>17252</v>
      </c>
      <c r="D59" s="181">
        <v>0.97486284797992695</v>
      </c>
      <c r="E59" s="181">
        <v>1.0173892881984696</v>
      </c>
      <c r="F59" s="152">
        <v>0.97765909004173734</v>
      </c>
      <c r="G59" s="76">
        <v>57957.477588715628</v>
      </c>
      <c r="H59" s="152">
        <v>0.582328476774994</v>
      </c>
      <c r="I59" s="152">
        <v>0.59563551621059829</v>
      </c>
      <c r="J59" s="182">
        <v>0.39533061326674335</v>
      </c>
      <c r="K59" s="137">
        <v>1.9843690610539373</v>
      </c>
      <c r="L59" s="76">
        <v>35637.9</v>
      </c>
      <c r="M59" s="48"/>
    </row>
    <row r="60" spans="1:13" x14ac:dyDescent="0.25">
      <c r="A60" s="162" t="s">
        <v>147</v>
      </c>
      <c r="B60" s="183" t="s">
        <v>198</v>
      </c>
      <c r="C60" s="180">
        <v>4130</v>
      </c>
      <c r="D60" s="181">
        <v>1.0519107121307942</v>
      </c>
      <c r="E60" s="181">
        <v>1.0726392251815982</v>
      </c>
      <c r="F60" s="152">
        <v>1.1122164507739327</v>
      </c>
      <c r="G60" s="76">
        <v>20068.323306289429</v>
      </c>
      <c r="H60" s="152">
        <v>0.84228494695820144</v>
      </c>
      <c r="I60" s="152">
        <v>0.75730308284156367</v>
      </c>
      <c r="J60" s="182">
        <v>0.26993150381573122</v>
      </c>
      <c r="K60" s="137">
        <v>1.3549259956103685</v>
      </c>
      <c r="L60" s="76">
        <v>5825.3</v>
      </c>
      <c r="M60" s="48"/>
    </row>
    <row r="61" spans="1:13" x14ac:dyDescent="0.25">
      <c r="A61" s="162" t="s">
        <v>153</v>
      </c>
      <c r="B61" s="183" t="s">
        <v>198</v>
      </c>
      <c r="C61" s="180">
        <v>18431</v>
      </c>
      <c r="D61" s="181">
        <v>1.0519107121307942</v>
      </c>
      <c r="E61" s="181">
        <v>1.0162769247463512</v>
      </c>
      <c r="F61" s="152">
        <v>1.0537745475916847</v>
      </c>
      <c r="G61" s="76">
        <v>68101.82714446813</v>
      </c>
      <c r="H61" s="152">
        <v>0.64048338305397567</v>
      </c>
      <c r="I61" s="152">
        <v>0.60779925318726657</v>
      </c>
      <c r="J61" s="182">
        <v>0.41329116453770903</v>
      </c>
      <c r="K61" s="137">
        <v>2.0745223683505052</v>
      </c>
      <c r="L61" s="76">
        <v>39803.199999999997</v>
      </c>
      <c r="M61" s="48"/>
    </row>
    <row r="62" spans="1:13" x14ac:dyDescent="0.25">
      <c r="A62" s="162" t="s">
        <v>162</v>
      </c>
      <c r="B62" s="183" t="s">
        <v>199</v>
      </c>
      <c r="C62" s="180">
        <v>33232</v>
      </c>
      <c r="D62" s="181">
        <v>1.0005733317514196</v>
      </c>
      <c r="E62" s="181">
        <v>1.0090274434280211</v>
      </c>
      <c r="F62" s="152">
        <v>0.99519609639988682</v>
      </c>
      <c r="G62" s="76">
        <v>103056.91050327479</v>
      </c>
      <c r="H62" s="152">
        <v>0.53754972180930571</v>
      </c>
      <c r="I62" s="152">
        <v>0.54014452403288871</v>
      </c>
      <c r="J62" s="182">
        <v>0.45764637459058111</v>
      </c>
      <c r="K62" s="137">
        <v>2.2971641359539658</v>
      </c>
      <c r="L62" s="76">
        <v>79469.2</v>
      </c>
      <c r="M62" s="48"/>
    </row>
    <row r="63" spans="1:13" x14ac:dyDescent="0.25">
      <c r="A63" s="162" t="s">
        <v>170</v>
      </c>
      <c r="B63" s="183" t="s">
        <v>200</v>
      </c>
      <c r="C63" s="180">
        <v>59993</v>
      </c>
      <c r="D63" s="181">
        <v>1.0218338525972286</v>
      </c>
      <c r="E63" s="181">
        <v>1.0050005834013969</v>
      </c>
      <c r="F63" s="152">
        <v>1.0122863072919175</v>
      </c>
      <c r="G63" s="76">
        <v>327106.32458829752</v>
      </c>
      <c r="H63" s="152">
        <v>0.94511871570954709</v>
      </c>
      <c r="I63" s="152">
        <v>0.93364763397614448</v>
      </c>
      <c r="J63" s="182">
        <v>6.7167591582370401E-2</v>
      </c>
      <c r="K63" s="137">
        <v>0.33714892337879854</v>
      </c>
      <c r="L63" s="76">
        <v>21055.9</v>
      </c>
      <c r="M63" s="48"/>
    </row>
    <row r="64" spans="1:13" x14ac:dyDescent="0.25">
      <c r="A64" s="162" t="s">
        <v>173</v>
      </c>
      <c r="B64" s="183" t="s">
        <v>309</v>
      </c>
      <c r="C64" s="180">
        <v>5145</v>
      </c>
      <c r="D64" s="181">
        <v>0.98063933418882909</v>
      </c>
      <c r="E64" s="181">
        <v>1.0583090379008746</v>
      </c>
      <c r="F64" s="152">
        <v>1.023006931252179</v>
      </c>
      <c r="G64" s="76">
        <v>28317.914344588949</v>
      </c>
      <c r="H64" s="152">
        <v>0.95405604256737442</v>
      </c>
      <c r="I64" s="152">
        <v>0.9325997834634342</v>
      </c>
      <c r="J64" s="182">
        <v>6.8950888684804548E-2</v>
      </c>
      <c r="K64" s="137">
        <v>0.34610021497621846</v>
      </c>
      <c r="L64" s="76">
        <v>1853.7</v>
      </c>
      <c r="M64" s="48"/>
    </row>
    <row r="65" spans="1:14" x14ac:dyDescent="0.25">
      <c r="A65" s="162" t="s">
        <v>175</v>
      </c>
      <c r="B65" s="183" t="s">
        <v>309</v>
      </c>
      <c r="C65" s="180">
        <v>9751</v>
      </c>
      <c r="D65" s="181">
        <v>0.98063933418882909</v>
      </c>
      <c r="E65" s="181">
        <v>1.0307660752743308</v>
      </c>
      <c r="F65" s="152">
        <v>0.99638272162616881</v>
      </c>
      <c r="G65" s="76">
        <v>36476.439459629604</v>
      </c>
      <c r="H65" s="152">
        <v>0.64842729039810065</v>
      </c>
      <c r="I65" s="152">
        <v>0.65078134769320395</v>
      </c>
      <c r="J65" s="182">
        <v>0.34795543122806821</v>
      </c>
      <c r="K65" s="137">
        <v>1.7465684902291492</v>
      </c>
      <c r="L65" s="76">
        <v>17729.099999999999</v>
      </c>
      <c r="M65" s="48"/>
    </row>
    <row r="66" spans="1:14" x14ac:dyDescent="0.25">
      <c r="A66" s="162" t="s">
        <v>142</v>
      </c>
      <c r="B66" s="183" t="s">
        <v>309</v>
      </c>
      <c r="C66" s="180">
        <v>23258</v>
      </c>
      <c r="D66" s="181">
        <v>0.98063933418882909</v>
      </c>
      <c r="E66" s="181">
        <v>1.0128987875139737</v>
      </c>
      <c r="F66" s="152">
        <v>0.97911143453806337</v>
      </c>
      <c r="G66" s="76">
        <v>69517.67560821728</v>
      </c>
      <c r="H66" s="152">
        <v>0.51810869202489096</v>
      </c>
      <c r="I66" s="152">
        <v>0.52916212981347754</v>
      </c>
      <c r="J66" s="182">
        <v>0.46100274251317247</v>
      </c>
      <c r="K66" s="137">
        <v>2.3140114845771049</v>
      </c>
      <c r="L66" s="76">
        <v>56025.9</v>
      </c>
      <c r="M66" s="48"/>
    </row>
    <row r="67" spans="1:14" x14ac:dyDescent="0.25">
      <c r="A67" s="162" t="s">
        <v>177</v>
      </c>
      <c r="B67" s="183" t="s">
        <v>309</v>
      </c>
      <c r="C67" s="180">
        <v>3215</v>
      </c>
      <c r="D67" s="181">
        <v>0.98063933418882909</v>
      </c>
      <c r="E67" s="181">
        <v>1.0933125972006221</v>
      </c>
      <c r="F67" s="152">
        <v>1.0568428737791029</v>
      </c>
      <c r="G67" s="76">
        <v>15447.940599340196</v>
      </c>
      <c r="H67" s="152">
        <v>0.83288993782635545</v>
      </c>
      <c r="I67" s="152">
        <v>0.78809249557417449</v>
      </c>
      <c r="J67" s="182">
        <v>0.2239529359527474</v>
      </c>
      <c r="K67" s="137">
        <v>1.1241357545386201</v>
      </c>
      <c r="L67" s="76">
        <v>3762.3</v>
      </c>
      <c r="M67" s="48"/>
    </row>
    <row r="68" spans="1:14" x14ac:dyDescent="0.25">
      <c r="A68" s="162" t="s">
        <v>179</v>
      </c>
      <c r="B68" s="183" t="s">
        <v>309</v>
      </c>
      <c r="C68" s="180">
        <v>42479</v>
      </c>
      <c r="D68" s="181">
        <v>0.98063933418882909</v>
      </c>
      <c r="E68" s="181">
        <v>1.0070623131429648</v>
      </c>
      <c r="F68" s="152">
        <v>0.97346964795041346</v>
      </c>
      <c r="G68" s="76">
        <v>224319.4802434633</v>
      </c>
      <c r="H68" s="152">
        <v>0.91535742223456429</v>
      </c>
      <c r="I68" s="152">
        <v>0.94030401888933957</v>
      </c>
      <c r="J68" s="182">
        <v>5.8112225715849147E-2</v>
      </c>
      <c r="K68" s="137">
        <v>0.29169535297714538</v>
      </c>
      <c r="L68" s="76">
        <v>12899</v>
      </c>
      <c r="M68" s="48"/>
    </row>
    <row r="69" spans="1:14" x14ac:dyDescent="0.25">
      <c r="A69" s="162" t="s">
        <v>181</v>
      </c>
      <c r="B69" s="183" t="s">
        <v>309</v>
      </c>
      <c r="C69" s="180">
        <v>12385</v>
      </c>
      <c r="D69" s="181">
        <v>0.98063933418882909</v>
      </c>
      <c r="E69" s="181">
        <v>1.0242228502220427</v>
      </c>
      <c r="F69" s="152">
        <v>0.99005775950120134</v>
      </c>
      <c r="G69" s="76">
        <v>27346.956038940982</v>
      </c>
      <c r="H69" s="152">
        <v>0.38274628442610814</v>
      </c>
      <c r="I69" s="152">
        <v>0.38658985372624993</v>
      </c>
      <c r="J69" s="182">
        <v>0.60731147507509309</v>
      </c>
      <c r="K69" s="137">
        <v>3.0484107759924495</v>
      </c>
      <c r="L69" s="76">
        <v>39302.5</v>
      </c>
      <c r="M69" s="48"/>
    </row>
    <row r="70" spans="1:14" x14ac:dyDescent="0.25">
      <c r="A70" s="162" t="s">
        <v>280</v>
      </c>
      <c r="B70" s="183" t="s">
        <v>309</v>
      </c>
      <c r="C70" s="180">
        <v>4460</v>
      </c>
      <c r="D70" s="181">
        <v>0.98063933418882909</v>
      </c>
      <c r="E70" s="181">
        <v>1.0672645739910314</v>
      </c>
      <c r="F70" s="152">
        <v>1.031663736745857</v>
      </c>
      <c r="G70" s="76">
        <v>106969.48337531475</v>
      </c>
      <c r="H70" s="152">
        <v>4.1574117718616188</v>
      </c>
      <c r="I70" s="152">
        <v>4.0298128389926804</v>
      </c>
      <c r="J70" s="182">
        <v>0</v>
      </c>
      <c r="K70" s="137">
        <v>0</v>
      </c>
      <c r="L70" s="76">
        <v>0</v>
      </c>
      <c r="M70" s="48"/>
    </row>
    <row r="71" spans="1:14" x14ac:dyDescent="0.25">
      <c r="A71" s="162" t="s">
        <v>182</v>
      </c>
      <c r="B71" s="183" t="s">
        <v>309</v>
      </c>
      <c r="C71" s="180">
        <v>6459</v>
      </c>
      <c r="D71" s="181">
        <v>0.98063933418882909</v>
      </c>
      <c r="E71" s="181">
        <v>1.0464468183929401</v>
      </c>
      <c r="F71" s="152">
        <v>1.0115404008323672</v>
      </c>
      <c r="G71" s="76">
        <v>39828.113549592905</v>
      </c>
      <c r="H71" s="152">
        <v>1.0688640096098474</v>
      </c>
      <c r="I71" s="152">
        <v>1.0566696186630908</v>
      </c>
      <c r="J71" s="182">
        <v>0</v>
      </c>
      <c r="K71" s="137">
        <v>0</v>
      </c>
      <c r="L71" s="76">
        <v>0</v>
      </c>
      <c r="M71" s="48"/>
    </row>
    <row r="72" spans="1:14" ht="20.399999999999999" customHeight="1" x14ac:dyDescent="0.25">
      <c r="A72" s="57" t="s">
        <v>242</v>
      </c>
      <c r="B72" s="65"/>
      <c r="C72" s="135">
        <v>1259310</v>
      </c>
      <c r="D72" s="181"/>
      <c r="E72" s="181">
        <v>1</v>
      </c>
      <c r="F72" s="152">
        <v>1</v>
      </c>
      <c r="G72" s="76">
        <v>7264983.7999999989</v>
      </c>
      <c r="H72" s="152">
        <v>1</v>
      </c>
      <c r="I72" s="152">
        <v>1</v>
      </c>
      <c r="J72" s="182"/>
      <c r="K72" s="76"/>
      <c r="L72" s="76">
        <v>1310941.7</v>
      </c>
      <c r="M72" s="48"/>
    </row>
    <row r="73" spans="1:14" ht="13.2" customHeight="1" x14ac:dyDescent="0.25">
      <c r="A73" s="184"/>
      <c r="B73" s="185"/>
      <c r="C73" s="186"/>
      <c r="D73" s="186"/>
      <c r="E73" s="186"/>
      <c r="F73" s="168"/>
      <c r="G73" s="176"/>
      <c r="H73" s="167"/>
      <c r="I73" s="167"/>
      <c r="J73" s="167"/>
      <c r="K73" s="167"/>
      <c r="L73" s="176"/>
      <c r="M73" s="88"/>
      <c r="N73" s="88"/>
    </row>
    <row r="74" spans="1:14" x14ac:dyDescent="0.25">
      <c r="A74" s="90"/>
      <c r="B74" s="143"/>
      <c r="C74" s="90"/>
      <c r="D74" s="90"/>
      <c r="E74" s="90"/>
      <c r="F74" s="90"/>
      <c r="G74" s="187"/>
      <c r="H74" s="143" t="s">
        <v>272</v>
      </c>
      <c r="I74" s="90"/>
      <c r="J74" s="90"/>
      <c r="K74" s="90"/>
      <c r="L74" s="90"/>
    </row>
    <row r="75" spans="1:14" ht="13.2" customHeight="1" x14ac:dyDescent="0.25">
      <c r="A75" s="167"/>
      <c r="B75" s="232" t="s">
        <v>292</v>
      </c>
      <c r="C75" s="232"/>
      <c r="D75" s="232"/>
      <c r="E75" s="232"/>
      <c r="F75" s="232"/>
      <c r="G75" s="76">
        <v>7405933.5999999996</v>
      </c>
      <c r="H75" s="135">
        <v>5880.9455971921134</v>
      </c>
      <c r="I75" s="175"/>
      <c r="J75" s="175"/>
      <c r="K75" s="175"/>
      <c r="L75" s="176"/>
    </row>
    <row r="76" spans="1:14" x14ac:dyDescent="0.25">
      <c r="A76" s="90"/>
      <c r="B76" s="232"/>
      <c r="C76" s="232"/>
      <c r="D76" s="232"/>
      <c r="E76" s="232"/>
      <c r="F76" s="232"/>
      <c r="G76" s="188" t="s">
        <v>3</v>
      </c>
      <c r="H76" s="188" t="s">
        <v>234</v>
      </c>
      <c r="I76" s="175"/>
      <c r="J76" s="175"/>
      <c r="K76" s="175"/>
      <c r="L76" s="175"/>
    </row>
    <row r="77" spans="1:14" ht="27" customHeight="1" x14ac:dyDescent="0.25">
      <c r="A77" s="28"/>
      <c r="B77" s="233" t="s">
        <v>374</v>
      </c>
      <c r="C77" s="233"/>
      <c r="D77" s="233"/>
      <c r="E77" s="233"/>
      <c r="F77" s="233"/>
      <c r="G77" s="234">
        <v>1041</v>
      </c>
      <c r="H77" s="234"/>
    </row>
    <row r="78" spans="1:14" x14ac:dyDescent="0.25">
      <c r="A78" s="28"/>
      <c r="B78" s="101"/>
      <c r="C78" s="58"/>
      <c r="D78" s="58"/>
      <c r="E78" s="28"/>
      <c r="G78" s="47"/>
      <c r="H78" s="23"/>
      <c r="I78" s="45"/>
      <c r="J78" s="45"/>
      <c r="K78" s="45"/>
    </row>
    <row r="79" spans="1:14" x14ac:dyDescent="0.25">
      <c r="A79" s="28"/>
      <c r="B79" s="101"/>
      <c r="C79" s="58"/>
      <c r="D79" s="58"/>
      <c r="E79" s="28"/>
      <c r="G79" s="15"/>
      <c r="H79" s="48"/>
      <c r="I79" s="47"/>
      <c r="J79" s="47"/>
      <c r="K79" s="47"/>
    </row>
    <row r="80" spans="1:14" x14ac:dyDescent="0.25">
      <c r="A80" s="28"/>
      <c r="B80" s="101"/>
      <c r="C80" s="58"/>
      <c r="D80" s="69"/>
      <c r="E80" s="28"/>
      <c r="G80" s="15"/>
      <c r="H80" s="48"/>
      <c r="I80" s="47"/>
      <c r="J80" s="47"/>
      <c r="K80" s="47"/>
    </row>
    <row r="81" spans="1:12" x14ac:dyDescent="0.25">
      <c r="A81" s="28"/>
      <c r="B81" s="101"/>
      <c r="C81" s="58"/>
      <c r="D81" s="69"/>
      <c r="E81" s="28"/>
      <c r="G81" s="15"/>
      <c r="H81" s="39"/>
      <c r="L81" s="36"/>
    </row>
    <row r="82" spans="1:12" x14ac:dyDescent="0.25">
      <c r="A82" s="28"/>
      <c r="B82" s="101"/>
      <c r="C82" s="28"/>
      <c r="D82" s="28"/>
      <c r="E82" s="28"/>
      <c r="G82" s="15"/>
      <c r="H82" s="39"/>
      <c r="L82" s="36"/>
    </row>
    <row r="83" spans="1:12" x14ac:dyDescent="0.25">
      <c r="A83" s="28"/>
      <c r="B83" s="101"/>
      <c r="C83" s="28"/>
      <c r="D83" s="28"/>
      <c r="E83" s="28"/>
      <c r="G83" s="15"/>
      <c r="H83" s="39"/>
      <c r="L83" s="36"/>
    </row>
    <row r="84" spans="1:12" x14ac:dyDescent="0.25">
      <c r="A84" s="28"/>
      <c r="B84" s="101"/>
      <c r="C84" s="28"/>
      <c r="D84" s="28"/>
      <c r="E84" s="28"/>
      <c r="G84" s="15"/>
      <c r="H84" s="39"/>
      <c r="L84" s="36"/>
    </row>
    <row r="85" spans="1:12" x14ac:dyDescent="0.25">
      <c r="A85" s="28"/>
      <c r="B85" s="101"/>
      <c r="C85" s="28"/>
      <c r="D85" s="28"/>
      <c r="E85" s="28"/>
      <c r="G85" s="15"/>
      <c r="H85" s="39"/>
      <c r="L85" s="36"/>
    </row>
    <row r="86" spans="1:12" x14ac:dyDescent="0.25">
      <c r="A86" s="28"/>
      <c r="B86" s="101"/>
      <c r="C86" s="28"/>
      <c r="D86" s="28"/>
      <c r="E86" s="28"/>
      <c r="G86" s="15"/>
      <c r="H86" s="39"/>
      <c r="L86" s="36"/>
    </row>
    <row r="87" spans="1:12" x14ac:dyDescent="0.25">
      <c r="A87" s="28"/>
      <c r="B87" s="101"/>
      <c r="C87" s="28"/>
      <c r="D87" s="28"/>
      <c r="E87" s="28"/>
      <c r="G87" s="39"/>
      <c r="H87" s="39"/>
      <c r="L87" s="36"/>
    </row>
    <row r="88" spans="1:12" x14ac:dyDescent="0.25">
      <c r="A88" s="28"/>
      <c r="B88" s="101"/>
      <c r="C88" s="28"/>
      <c r="D88" s="28"/>
      <c r="E88" s="28"/>
    </row>
    <row r="89" spans="1:12" x14ac:dyDescent="0.25">
      <c r="A89" s="28"/>
      <c r="B89" s="101"/>
      <c r="C89" s="28"/>
      <c r="D89" s="28"/>
      <c r="E89" s="28"/>
    </row>
    <row r="90" spans="1:12" x14ac:dyDescent="0.25">
      <c r="A90" s="28"/>
      <c r="B90" s="101"/>
      <c r="C90" s="28"/>
      <c r="D90" s="28"/>
      <c r="E90" s="28"/>
    </row>
    <row r="91" spans="1:12" x14ac:dyDescent="0.25">
      <c r="A91" s="28"/>
      <c r="B91" s="101"/>
      <c r="C91" s="28"/>
      <c r="D91" s="28"/>
      <c r="E91" s="28"/>
    </row>
    <row r="92" spans="1:12" x14ac:dyDescent="0.25">
      <c r="A92" s="28"/>
      <c r="B92" s="101"/>
      <c r="C92" s="28"/>
      <c r="D92" s="28"/>
      <c r="E92" s="28"/>
    </row>
    <row r="93" spans="1:12" x14ac:dyDescent="0.25">
      <c r="A93" s="28"/>
      <c r="B93" s="101"/>
      <c r="C93" s="28"/>
      <c r="D93" s="28"/>
      <c r="E93" s="28"/>
    </row>
    <row r="94" spans="1:12" x14ac:dyDescent="0.25">
      <c r="A94" s="28"/>
      <c r="B94" s="101"/>
      <c r="C94" s="28"/>
      <c r="D94" s="28"/>
      <c r="E94" s="28"/>
    </row>
    <row r="95" spans="1:12" x14ac:dyDescent="0.25">
      <c r="A95" s="28"/>
      <c r="B95" s="101"/>
      <c r="C95" s="28"/>
      <c r="D95" s="28"/>
      <c r="E95" s="28"/>
    </row>
    <row r="96" spans="1:12" x14ac:dyDescent="0.25">
      <c r="A96" s="28"/>
      <c r="B96" s="101"/>
      <c r="C96" s="28"/>
      <c r="D96" s="28"/>
      <c r="E96" s="28"/>
    </row>
    <row r="97" spans="1:5" x14ac:dyDescent="0.25">
      <c r="A97" s="28"/>
      <c r="B97" s="101"/>
      <c r="C97" s="28"/>
      <c r="D97" s="28"/>
      <c r="E97" s="28"/>
    </row>
    <row r="98" spans="1:5" x14ac:dyDescent="0.25">
      <c r="A98" s="28"/>
      <c r="B98" s="101"/>
      <c r="C98" s="28"/>
      <c r="D98" s="28"/>
      <c r="E98" s="28"/>
    </row>
    <row r="99" spans="1:5" x14ac:dyDescent="0.25">
      <c r="A99" s="28"/>
      <c r="B99" s="101"/>
      <c r="C99" s="28"/>
      <c r="D99" s="28"/>
      <c r="E99" s="28"/>
    </row>
    <row r="100" spans="1:5" x14ac:dyDescent="0.25">
      <c r="A100" s="28"/>
      <c r="B100" s="101"/>
      <c r="C100" s="28"/>
      <c r="D100" s="28"/>
      <c r="E100" s="28"/>
    </row>
    <row r="101" spans="1:5" x14ac:dyDescent="0.25">
      <c r="A101" s="28"/>
      <c r="B101" s="101"/>
      <c r="C101" s="28"/>
      <c r="D101" s="28"/>
      <c r="E101" s="28"/>
    </row>
    <row r="102" spans="1:5" x14ac:dyDescent="0.25">
      <c r="A102" s="28"/>
      <c r="B102" s="101"/>
      <c r="C102" s="28"/>
      <c r="D102" s="28"/>
      <c r="E102" s="28"/>
    </row>
    <row r="103" spans="1:5" x14ac:dyDescent="0.25">
      <c r="A103" s="28"/>
      <c r="B103" s="101"/>
      <c r="C103" s="28"/>
      <c r="D103" s="28"/>
      <c r="E103" s="28"/>
    </row>
    <row r="104" spans="1:5" x14ac:dyDescent="0.25">
      <c r="A104" s="28"/>
      <c r="B104" s="101"/>
      <c r="C104" s="28"/>
      <c r="D104" s="28"/>
      <c r="E104" s="28"/>
    </row>
    <row r="105" spans="1:5" x14ac:dyDescent="0.25">
      <c r="A105" s="28"/>
      <c r="B105" s="101"/>
      <c r="C105" s="28"/>
      <c r="D105" s="28"/>
      <c r="E105" s="28"/>
    </row>
    <row r="106" spans="1:5" x14ac:dyDescent="0.25">
      <c r="A106" s="28"/>
      <c r="B106" s="101"/>
      <c r="C106" s="28"/>
      <c r="D106" s="28"/>
      <c r="E106" s="28"/>
    </row>
    <row r="107" spans="1:5" x14ac:dyDescent="0.25">
      <c r="A107" s="28"/>
      <c r="B107" s="101"/>
      <c r="C107" s="28"/>
      <c r="D107" s="28"/>
      <c r="E107" s="28"/>
    </row>
    <row r="108" spans="1:5" x14ac:dyDescent="0.25">
      <c r="A108" s="28"/>
      <c r="B108" s="101"/>
      <c r="C108" s="28"/>
      <c r="D108" s="28"/>
      <c r="E108" s="28"/>
    </row>
    <row r="109" spans="1:5" x14ac:dyDescent="0.25">
      <c r="A109" s="28"/>
      <c r="B109" s="101"/>
      <c r="C109" s="28"/>
      <c r="D109" s="28"/>
      <c r="E109" s="28"/>
    </row>
    <row r="110" spans="1:5" x14ac:dyDescent="0.25">
      <c r="A110" s="28"/>
      <c r="B110" s="101"/>
      <c r="C110" s="28"/>
      <c r="D110" s="28"/>
      <c r="E110" s="28"/>
    </row>
    <row r="111" spans="1:5" x14ac:dyDescent="0.25">
      <c r="A111" s="28"/>
      <c r="B111" s="101"/>
      <c r="C111" s="28"/>
      <c r="D111" s="28"/>
      <c r="E111" s="28"/>
    </row>
    <row r="112" spans="1:5" x14ac:dyDescent="0.25">
      <c r="A112" s="28"/>
      <c r="B112" s="101"/>
      <c r="C112" s="28"/>
      <c r="D112" s="28"/>
      <c r="E112" s="28"/>
    </row>
    <row r="113" spans="1:5" x14ac:dyDescent="0.25">
      <c r="A113" s="28"/>
      <c r="B113" s="101"/>
      <c r="C113" s="28"/>
      <c r="D113" s="28"/>
      <c r="E113" s="28"/>
    </row>
    <row r="114" spans="1:5" x14ac:dyDescent="0.25">
      <c r="A114" s="28"/>
      <c r="B114" s="101"/>
      <c r="C114" s="28"/>
      <c r="D114" s="28"/>
      <c r="E114" s="28"/>
    </row>
    <row r="115" spans="1:5" x14ac:dyDescent="0.25">
      <c r="A115" s="28"/>
      <c r="B115" s="101"/>
      <c r="C115" s="28"/>
      <c r="D115" s="28"/>
      <c r="E115" s="28"/>
    </row>
    <row r="116" spans="1:5" x14ac:dyDescent="0.25">
      <c r="A116" s="28"/>
      <c r="B116" s="101"/>
      <c r="C116" s="28"/>
      <c r="D116" s="28"/>
      <c r="E116" s="28"/>
    </row>
    <row r="117" spans="1:5" x14ac:dyDescent="0.25">
      <c r="A117" s="28"/>
      <c r="B117" s="101"/>
      <c r="C117" s="28"/>
      <c r="D117" s="28"/>
      <c r="E117" s="28"/>
    </row>
    <row r="118" spans="1:5" x14ac:dyDescent="0.25">
      <c r="A118" s="28"/>
      <c r="B118" s="101"/>
      <c r="C118" s="28"/>
      <c r="D118" s="28"/>
      <c r="E118" s="28"/>
    </row>
    <row r="119" spans="1:5" x14ac:dyDescent="0.25">
      <c r="A119" s="28"/>
      <c r="B119" s="101"/>
      <c r="C119" s="28"/>
      <c r="D119" s="28"/>
      <c r="E119" s="28"/>
    </row>
    <row r="120" spans="1:5" x14ac:dyDescent="0.25">
      <c r="A120" s="28"/>
      <c r="B120" s="101"/>
      <c r="C120" s="28"/>
      <c r="D120" s="28"/>
      <c r="E120" s="28"/>
    </row>
    <row r="121" spans="1:5" x14ac:dyDescent="0.25">
      <c r="A121" s="28"/>
      <c r="B121" s="101"/>
      <c r="C121" s="28"/>
      <c r="D121" s="28"/>
      <c r="E121" s="28"/>
    </row>
    <row r="122" spans="1:5" x14ac:dyDescent="0.25">
      <c r="A122" s="28"/>
      <c r="B122" s="101"/>
      <c r="C122" s="28"/>
      <c r="D122" s="28"/>
      <c r="E122" s="28"/>
    </row>
    <row r="123" spans="1:5" x14ac:dyDescent="0.25">
      <c r="A123" s="28"/>
      <c r="B123" s="101"/>
      <c r="C123" s="28"/>
      <c r="D123" s="28"/>
      <c r="E123" s="28"/>
    </row>
    <row r="124" spans="1:5" x14ac:dyDescent="0.25">
      <c r="A124" s="28"/>
      <c r="B124" s="101"/>
      <c r="C124" s="28"/>
      <c r="D124" s="28"/>
      <c r="E124" s="28"/>
    </row>
    <row r="125" spans="1:5" x14ac:dyDescent="0.25">
      <c r="A125" s="28"/>
      <c r="B125" s="101"/>
      <c r="C125" s="28"/>
      <c r="D125" s="28"/>
      <c r="E125" s="28"/>
    </row>
    <row r="126" spans="1:5" x14ac:dyDescent="0.25">
      <c r="A126" s="28"/>
      <c r="B126" s="101"/>
      <c r="C126" s="28"/>
      <c r="D126" s="28"/>
      <c r="E126" s="28"/>
    </row>
    <row r="127" spans="1:5" x14ac:dyDescent="0.25">
      <c r="A127" s="28"/>
      <c r="B127" s="101"/>
      <c r="C127" s="28"/>
      <c r="D127" s="28"/>
      <c r="E127" s="28"/>
    </row>
    <row r="128" spans="1:5" x14ac:dyDescent="0.25">
      <c r="A128" s="28"/>
      <c r="B128" s="101"/>
      <c r="C128" s="28"/>
      <c r="D128" s="28"/>
      <c r="E128" s="28"/>
    </row>
    <row r="129" spans="1:5" x14ac:dyDescent="0.25">
      <c r="A129" s="28"/>
      <c r="B129" s="101"/>
      <c r="C129" s="28"/>
      <c r="D129" s="28"/>
      <c r="E129" s="28"/>
    </row>
    <row r="130" spans="1:5" x14ac:dyDescent="0.25">
      <c r="A130" s="28"/>
      <c r="B130" s="101"/>
      <c r="C130" s="28"/>
      <c r="D130" s="28"/>
      <c r="E130" s="28"/>
    </row>
    <row r="131" spans="1:5" x14ac:dyDescent="0.25">
      <c r="A131" s="28"/>
      <c r="B131" s="101"/>
      <c r="C131" s="28"/>
      <c r="D131" s="28"/>
      <c r="E131" s="28"/>
    </row>
    <row r="132" spans="1:5" x14ac:dyDescent="0.25">
      <c r="A132" s="28"/>
      <c r="B132" s="101"/>
      <c r="C132" s="28"/>
      <c r="D132" s="28"/>
      <c r="E132" s="28"/>
    </row>
    <row r="133" spans="1:5" x14ac:dyDescent="0.25">
      <c r="A133" s="28"/>
      <c r="B133" s="101"/>
      <c r="C133" s="28"/>
      <c r="D133" s="28"/>
      <c r="E133" s="28"/>
    </row>
    <row r="134" spans="1:5" x14ac:dyDescent="0.25">
      <c r="A134" s="28"/>
      <c r="B134" s="101"/>
      <c r="C134" s="28"/>
      <c r="D134" s="28"/>
      <c r="E134" s="28"/>
    </row>
    <row r="135" spans="1:5" x14ac:dyDescent="0.25">
      <c r="A135" s="28"/>
      <c r="B135" s="101"/>
      <c r="C135" s="28"/>
      <c r="D135" s="28"/>
      <c r="E135" s="28"/>
    </row>
    <row r="136" spans="1:5" x14ac:dyDescent="0.25">
      <c r="A136" s="28"/>
      <c r="B136" s="101"/>
      <c r="C136" s="28"/>
      <c r="D136" s="28"/>
      <c r="E136" s="28"/>
    </row>
    <row r="137" spans="1:5" x14ac:dyDescent="0.25">
      <c r="A137" s="28"/>
      <c r="B137" s="101"/>
      <c r="C137" s="28"/>
      <c r="D137" s="28"/>
      <c r="E137" s="28"/>
    </row>
    <row r="138" spans="1:5" x14ac:dyDescent="0.25">
      <c r="A138" s="28"/>
      <c r="B138" s="101"/>
      <c r="C138" s="28"/>
      <c r="D138" s="28"/>
      <c r="E138" s="28"/>
    </row>
    <row r="139" spans="1:5" x14ac:dyDescent="0.25">
      <c r="A139" s="28"/>
      <c r="B139" s="101"/>
      <c r="C139" s="28"/>
      <c r="D139" s="28"/>
      <c r="E139" s="28"/>
    </row>
    <row r="140" spans="1:5" x14ac:dyDescent="0.25">
      <c r="A140" s="28"/>
      <c r="B140" s="101"/>
      <c r="C140" s="28"/>
      <c r="D140" s="28"/>
      <c r="E140" s="28"/>
    </row>
    <row r="141" spans="1:5" x14ac:dyDescent="0.25">
      <c r="A141" s="28"/>
      <c r="B141" s="101"/>
      <c r="C141" s="28"/>
      <c r="D141" s="28"/>
      <c r="E141" s="28"/>
    </row>
    <row r="142" spans="1:5" x14ac:dyDescent="0.25">
      <c r="A142" s="28"/>
      <c r="B142" s="101"/>
      <c r="C142" s="28"/>
      <c r="D142" s="28"/>
      <c r="E142" s="28"/>
    </row>
    <row r="143" spans="1:5" x14ac:dyDescent="0.25">
      <c r="A143" s="28"/>
      <c r="B143" s="101"/>
      <c r="C143" s="28"/>
      <c r="D143" s="28"/>
      <c r="E143" s="28"/>
    </row>
    <row r="144" spans="1:5" x14ac:dyDescent="0.25">
      <c r="A144" s="28"/>
      <c r="B144" s="101"/>
      <c r="C144" s="28"/>
      <c r="D144" s="28"/>
      <c r="E144" s="28"/>
    </row>
    <row r="145" spans="1:5" x14ac:dyDescent="0.25">
      <c r="A145" s="28"/>
      <c r="B145" s="101"/>
      <c r="C145" s="28"/>
      <c r="D145" s="28"/>
      <c r="E145" s="28"/>
    </row>
    <row r="146" spans="1:5" x14ac:dyDescent="0.25">
      <c r="A146" s="28"/>
      <c r="B146" s="101"/>
      <c r="C146" s="28"/>
      <c r="D146" s="28"/>
      <c r="E146" s="28"/>
    </row>
    <row r="147" spans="1:5" x14ac:dyDescent="0.25">
      <c r="A147" s="28"/>
      <c r="B147" s="101"/>
      <c r="C147" s="28"/>
      <c r="D147" s="28"/>
      <c r="E147" s="28"/>
    </row>
    <row r="148" spans="1:5" x14ac:dyDescent="0.25">
      <c r="A148" s="28"/>
      <c r="B148" s="101"/>
      <c r="C148" s="28"/>
      <c r="D148" s="28"/>
      <c r="E148" s="28"/>
    </row>
    <row r="149" spans="1:5" x14ac:dyDescent="0.25">
      <c r="A149" s="28"/>
      <c r="B149" s="101"/>
      <c r="C149" s="28"/>
      <c r="D149" s="28"/>
      <c r="E149" s="28"/>
    </row>
    <row r="150" spans="1:5" x14ac:dyDescent="0.25">
      <c r="A150" s="28"/>
      <c r="B150" s="101"/>
      <c r="C150" s="28"/>
      <c r="D150" s="28"/>
      <c r="E150" s="28"/>
    </row>
    <row r="151" spans="1:5" x14ac:dyDescent="0.25">
      <c r="A151" s="28"/>
      <c r="B151" s="101"/>
      <c r="C151" s="28"/>
      <c r="D151" s="28"/>
      <c r="E151" s="28"/>
    </row>
    <row r="152" spans="1:5" x14ac:dyDescent="0.25">
      <c r="A152" s="28"/>
      <c r="B152" s="101"/>
      <c r="C152" s="28"/>
      <c r="D152" s="28"/>
      <c r="E152" s="28"/>
    </row>
    <row r="153" spans="1:5" x14ac:dyDescent="0.25">
      <c r="A153" s="28"/>
      <c r="B153" s="101"/>
      <c r="C153" s="28"/>
      <c r="D153" s="28"/>
      <c r="E153" s="28"/>
    </row>
    <row r="154" spans="1:5" x14ac:dyDescent="0.25">
      <c r="A154" s="28"/>
      <c r="B154" s="101"/>
      <c r="C154" s="28"/>
      <c r="D154" s="28"/>
      <c r="E154" s="28"/>
    </row>
    <row r="155" spans="1:5" x14ac:dyDescent="0.25">
      <c r="A155" s="28"/>
      <c r="B155" s="101"/>
      <c r="C155" s="28"/>
      <c r="D155" s="28"/>
      <c r="E155" s="28"/>
    </row>
    <row r="156" spans="1:5" x14ac:dyDescent="0.25">
      <c r="A156" s="28"/>
      <c r="B156" s="101"/>
      <c r="C156" s="28"/>
      <c r="D156" s="28"/>
      <c r="E156" s="28"/>
    </row>
    <row r="157" spans="1:5" x14ac:dyDescent="0.25">
      <c r="A157" s="28"/>
      <c r="B157" s="101"/>
      <c r="C157" s="28"/>
      <c r="D157" s="28"/>
      <c r="E157" s="28"/>
    </row>
    <row r="158" spans="1:5" x14ac:dyDescent="0.25">
      <c r="A158" s="28"/>
      <c r="B158" s="101"/>
      <c r="C158" s="28"/>
      <c r="D158" s="28"/>
      <c r="E158" s="28"/>
    </row>
    <row r="159" spans="1:5" x14ac:dyDescent="0.25">
      <c r="A159" s="28"/>
      <c r="B159" s="101"/>
      <c r="C159" s="28"/>
      <c r="D159" s="28"/>
      <c r="E159" s="28"/>
    </row>
    <row r="160" spans="1:5" x14ac:dyDescent="0.25">
      <c r="A160" s="28"/>
      <c r="B160" s="101"/>
      <c r="C160" s="28"/>
      <c r="D160" s="28"/>
      <c r="E160" s="28"/>
    </row>
    <row r="161" spans="1:5" x14ac:dyDescent="0.25">
      <c r="A161" s="28"/>
      <c r="B161" s="101"/>
      <c r="C161" s="28"/>
      <c r="D161" s="28"/>
      <c r="E161" s="28"/>
    </row>
    <row r="162" spans="1:5" x14ac:dyDescent="0.25">
      <c r="A162" s="28"/>
      <c r="B162" s="101"/>
      <c r="C162" s="28"/>
      <c r="D162" s="28"/>
      <c r="E162" s="28"/>
    </row>
    <row r="163" spans="1:5" x14ac:dyDescent="0.25">
      <c r="A163" s="28"/>
      <c r="B163" s="101"/>
      <c r="C163" s="28"/>
      <c r="D163" s="28"/>
      <c r="E163" s="28"/>
    </row>
    <row r="164" spans="1:5" x14ac:dyDescent="0.25">
      <c r="A164" s="28"/>
      <c r="B164" s="101"/>
      <c r="C164" s="28"/>
      <c r="D164" s="28"/>
      <c r="E164" s="28"/>
    </row>
    <row r="165" spans="1:5" x14ac:dyDescent="0.25">
      <c r="A165" s="28"/>
      <c r="B165" s="101"/>
      <c r="C165" s="28"/>
      <c r="D165" s="28"/>
      <c r="E165" s="28"/>
    </row>
    <row r="166" spans="1:5" x14ac:dyDescent="0.25">
      <c r="A166" s="28"/>
      <c r="B166" s="101"/>
      <c r="C166" s="28"/>
      <c r="D166" s="28"/>
      <c r="E166" s="28"/>
    </row>
    <row r="167" spans="1:5" x14ac:dyDescent="0.25">
      <c r="A167" s="28"/>
      <c r="B167" s="101"/>
      <c r="C167" s="28"/>
      <c r="D167" s="28"/>
      <c r="E167" s="28"/>
    </row>
    <row r="168" spans="1:5" x14ac:dyDescent="0.25">
      <c r="A168" s="28"/>
      <c r="B168" s="101"/>
      <c r="C168" s="28"/>
      <c r="D168" s="28"/>
      <c r="E168" s="28"/>
    </row>
    <row r="169" spans="1:5" x14ac:dyDescent="0.25">
      <c r="A169" s="28"/>
      <c r="B169" s="101"/>
      <c r="C169" s="28"/>
      <c r="D169" s="28"/>
      <c r="E169" s="28"/>
    </row>
    <row r="170" spans="1:5" x14ac:dyDescent="0.25">
      <c r="A170" s="28"/>
      <c r="B170" s="101"/>
      <c r="C170" s="28"/>
      <c r="D170" s="28"/>
      <c r="E170" s="28"/>
    </row>
    <row r="171" spans="1:5" x14ac:dyDescent="0.25">
      <c r="A171" s="28"/>
      <c r="B171" s="101"/>
      <c r="C171" s="28"/>
      <c r="D171" s="28"/>
      <c r="E171" s="28"/>
    </row>
    <row r="172" spans="1:5" x14ac:dyDescent="0.25">
      <c r="A172" s="28"/>
      <c r="B172" s="101"/>
      <c r="C172" s="28"/>
      <c r="D172" s="28"/>
      <c r="E172" s="28"/>
    </row>
    <row r="173" spans="1:5" x14ac:dyDescent="0.25">
      <c r="A173" s="28"/>
      <c r="B173" s="101"/>
      <c r="C173" s="28"/>
      <c r="D173" s="28"/>
      <c r="E173" s="28"/>
    </row>
    <row r="174" spans="1:5" x14ac:dyDescent="0.25">
      <c r="A174" s="28"/>
      <c r="B174" s="101"/>
      <c r="C174" s="28"/>
      <c r="D174" s="28"/>
      <c r="E174" s="28"/>
    </row>
    <row r="175" spans="1:5" x14ac:dyDescent="0.25">
      <c r="A175" s="28"/>
      <c r="B175" s="101"/>
      <c r="C175" s="28"/>
      <c r="D175" s="28"/>
      <c r="E175" s="28"/>
    </row>
    <row r="176" spans="1:5" x14ac:dyDescent="0.25">
      <c r="A176" s="28"/>
      <c r="B176" s="101"/>
      <c r="C176" s="28"/>
      <c r="D176" s="28"/>
      <c r="E176" s="28"/>
    </row>
    <row r="177" spans="1:5" x14ac:dyDescent="0.25">
      <c r="A177" s="28"/>
      <c r="B177" s="101"/>
      <c r="C177" s="28"/>
      <c r="D177" s="28"/>
      <c r="E177" s="28"/>
    </row>
    <row r="178" spans="1:5" x14ac:dyDescent="0.25">
      <c r="A178" s="28"/>
      <c r="B178" s="101"/>
      <c r="C178" s="28"/>
      <c r="D178" s="28"/>
      <c r="E178" s="28"/>
    </row>
    <row r="179" spans="1:5" x14ac:dyDescent="0.25">
      <c r="A179" s="28"/>
      <c r="B179" s="101"/>
      <c r="C179" s="28"/>
      <c r="D179" s="28"/>
      <c r="E179" s="28"/>
    </row>
    <row r="180" spans="1:5" x14ac:dyDescent="0.25">
      <c r="A180" s="28"/>
      <c r="B180" s="101"/>
      <c r="C180" s="28"/>
      <c r="D180" s="28"/>
      <c r="E180" s="28"/>
    </row>
    <row r="181" spans="1:5" x14ac:dyDescent="0.25">
      <c r="A181" s="28"/>
      <c r="B181" s="101"/>
      <c r="C181" s="28"/>
      <c r="D181" s="28"/>
      <c r="E181" s="28"/>
    </row>
    <row r="182" spans="1:5" x14ac:dyDescent="0.25">
      <c r="A182" s="28"/>
      <c r="B182" s="101"/>
      <c r="C182" s="28"/>
      <c r="D182" s="28"/>
      <c r="E182" s="28"/>
    </row>
    <row r="183" spans="1:5" x14ac:dyDescent="0.25">
      <c r="A183" s="28"/>
      <c r="B183" s="101"/>
      <c r="C183" s="28"/>
      <c r="D183" s="28"/>
      <c r="E183" s="28"/>
    </row>
    <row r="184" spans="1:5" x14ac:dyDescent="0.25">
      <c r="A184" s="28"/>
      <c r="B184" s="101"/>
      <c r="C184" s="28"/>
      <c r="D184" s="28"/>
      <c r="E184" s="28"/>
    </row>
    <row r="185" spans="1:5" x14ac:dyDescent="0.25">
      <c r="A185" s="28"/>
      <c r="B185" s="101"/>
      <c r="C185" s="28"/>
      <c r="D185" s="28"/>
      <c r="E185" s="28"/>
    </row>
    <row r="186" spans="1:5" x14ac:dyDescent="0.25">
      <c r="A186" s="28"/>
      <c r="B186" s="101"/>
      <c r="C186" s="28"/>
      <c r="D186" s="28"/>
      <c r="E186" s="28"/>
    </row>
    <row r="187" spans="1:5" x14ac:dyDescent="0.25">
      <c r="A187" s="28"/>
      <c r="B187" s="101"/>
      <c r="C187" s="28"/>
      <c r="D187" s="28"/>
      <c r="E187" s="28"/>
    </row>
    <row r="188" spans="1:5" x14ac:dyDescent="0.25">
      <c r="A188" s="28"/>
      <c r="B188" s="101"/>
      <c r="C188" s="28"/>
      <c r="D188" s="28"/>
      <c r="E188" s="28"/>
    </row>
    <row r="189" spans="1:5" x14ac:dyDescent="0.25">
      <c r="A189" s="28"/>
      <c r="B189" s="101"/>
      <c r="C189" s="28"/>
      <c r="D189" s="28"/>
      <c r="E189" s="28"/>
    </row>
    <row r="190" spans="1:5" x14ac:dyDescent="0.25">
      <c r="A190" s="28"/>
      <c r="B190" s="101"/>
      <c r="C190" s="28"/>
      <c r="D190" s="28"/>
      <c r="E190" s="28"/>
    </row>
    <row r="191" spans="1:5" x14ac:dyDescent="0.25">
      <c r="A191" s="28"/>
      <c r="B191" s="101"/>
      <c r="C191" s="28"/>
      <c r="D191" s="28"/>
      <c r="E191" s="28"/>
    </row>
    <row r="192" spans="1:5" x14ac:dyDescent="0.25">
      <c r="A192" s="28"/>
      <c r="B192" s="101"/>
      <c r="C192" s="28"/>
      <c r="D192" s="28"/>
      <c r="E192" s="28"/>
    </row>
    <row r="193" spans="1:5" x14ac:dyDescent="0.25">
      <c r="A193" s="28"/>
      <c r="B193" s="101"/>
      <c r="C193" s="28"/>
      <c r="D193" s="28"/>
      <c r="E193" s="28"/>
    </row>
    <row r="194" spans="1:5" x14ac:dyDescent="0.25">
      <c r="A194" s="28"/>
      <c r="B194" s="101"/>
      <c r="C194" s="28"/>
      <c r="D194" s="28"/>
      <c r="E194" s="28"/>
    </row>
    <row r="195" spans="1:5" x14ac:dyDescent="0.25">
      <c r="A195" s="28"/>
      <c r="B195" s="101"/>
      <c r="C195" s="28"/>
      <c r="D195" s="28"/>
      <c r="E195" s="28"/>
    </row>
    <row r="196" spans="1:5" x14ac:dyDescent="0.25">
      <c r="A196" s="28"/>
      <c r="B196" s="101"/>
      <c r="C196" s="28"/>
      <c r="D196" s="28"/>
      <c r="E196" s="28"/>
    </row>
    <row r="197" spans="1:5" x14ac:dyDescent="0.25">
      <c r="A197" s="28"/>
      <c r="B197" s="101"/>
      <c r="C197" s="28"/>
      <c r="D197" s="28"/>
      <c r="E197" s="28"/>
    </row>
    <row r="198" spans="1:5" x14ac:dyDescent="0.25">
      <c r="A198" s="28"/>
      <c r="B198" s="101"/>
      <c r="C198" s="28"/>
      <c r="D198" s="28"/>
      <c r="E198" s="28"/>
    </row>
    <row r="199" spans="1:5" x14ac:dyDescent="0.25">
      <c r="A199" s="28"/>
      <c r="B199" s="101"/>
      <c r="C199" s="28"/>
      <c r="D199" s="28"/>
      <c r="E199" s="28"/>
    </row>
    <row r="200" spans="1:5" x14ac:dyDescent="0.25">
      <c r="A200" s="28"/>
      <c r="B200" s="101"/>
      <c r="C200" s="28"/>
      <c r="D200" s="28"/>
      <c r="E200" s="28"/>
    </row>
    <row r="201" spans="1:5" x14ac:dyDescent="0.25">
      <c r="A201" s="28"/>
      <c r="B201" s="101"/>
      <c r="C201" s="28"/>
      <c r="D201" s="28"/>
      <c r="E201" s="28"/>
    </row>
    <row r="202" spans="1:5" x14ac:dyDescent="0.25">
      <c r="A202" s="28"/>
      <c r="B202" s="101"/>
      <c r="C202" s="28"/>
      <c r="D202" s="28"/>
      <c r="E202" s="28"/>
    </row>
    <row r="203" spans="1:5" x14ac:dyDescent="0.25">
      <c r="A203" s="28"/>
      <c r="B203" s="101"/>
      <c r="C203" s="28"/>
      <c r="D203" s="28"/>
      <c r="E203" s="28"/>
    </row>
    <row r="204" spans="1:5" x14ac:dyDescent="0.25">
      <c r="A204" s="28"/>
      <c r="B204" s="101"/>
      <c r="C204" s="28"/>
      <c r="D204" s="28"/>
      <c r="E204" s="28"/>
    </row>
    <row r="205" spans="1:5" x14ac:dyDescent="0.25">
      <c r="A205" s="28"/>
      <c r="B205" s="101"/>
      <c r="C205" s="28"/>
      <c r="D205" s="28"/>
      <c r="E205" s="28"/>
    </row>
    <row r="206" spans="1:5" x14ac:dyDescent="0.25">
      <c r="A206" s="28"/>
      <c r="B206" s="101"/>
      <c r="C206" s="28"/>
      <c r="D206" s="28"/>
      <c r="E206" s="28"/>
    </row>
    <row r="207" spans="1:5" x14ac:dyDescent="0.25">
      <c r="A207" s="28"/>
      <c r="B207" s="101"/>
      <c r="C207" s="28"/>
      <c r="D207" s="28"/>
      <c r="E207" s="28"/>
    </row>
    <row r="208" spans="1:5" x14ac:dyDescent="0.25">
      <c r="A208" s="28"/>
      <c r="B208" s="101"/>
      <c r="C208" s="28"/>
      <c r="D208" s="28"/>
      <c r="E208" s="28"/>
    </row>
    <row r="209" spans="1:5" x14ac:dyDescent="0.25">
      <c r="A209" s="28"/>
      <c r="B209" s="101"/>
      <c r="C209" s="28"/>
      <c r="D209" s="28"/>
      <c r="E209" s="28"/>
    </row>
    <row r="210" spans="1:5" x14ac:dyDescent="0.25">
      <c r="A210" s="28"/>
      <c r="B210" s="101"/>
      <c r="C210" s="28"/>
      <c r="D210" s="28"/>
      <c r="E210" s="28"/>
    </row>
    <row r="211" spans="1:5" x14ac:dyDescent="0.25">
      <c r="A211" s="28"/>
      <c r="B211" s="101"/>
      <c r="C211" s="28"/>
      <c r="D211" s="28"/>
      <c r="E211" s="28"/>
    </row>
    <row r="212" spans="1:5" x14ac:dyDescent="0.25">
      <c r="A212" s="28"/>
      <c r="B212" s="101"/>
      <c r="C212" s="28"/>
      <c r="D212" s="28"/>
      <c r="E212" s="28"/>
    </row>
    <row r="213" spans="1:5" x14ac:dyDescent="0.25">
      <c r="A213" s="28"/>
      <c r="B213" s="101"/>
      <c r="C213" s="28"/>
      <c r="D213" s="28"/>
      <c r="E213" s="28"/>
    </row>
    <row r="214" spans="1:5" x14ac:dyDescent="0.25">
      <c r="A214" s="28"/>
      <c r="B214" s="101"/>
      <c r="C214" s="28"/>
      <c r="D214" s="28"/>
      <c r="E214" s="28"/>
    </row>
    <row r="215" spans="1:5" x14ac:dyDescent="0.25">
      <c r="A215" s="28"/>
      <c r="B215" s="101"/>
      <c r="C215" s="28"/>
      <c r="D215" s="28"/>
      <c r="E215" s="28"/>
    </row>
    <row r="216" spans="1:5" x14ac:dyDescent="0.25">
      <c r="A216" s="28"/>
      <c r="B216" s="101"/>
      <c r="C216" s="28"/>
      <c r="D216" s="28"/>
      <c r="E216" s="28"/>
    </row>
    <row r="217" spans="1:5" x14ac:dyDescent="0.25">
      <c r="A217" s="28"/>
      <c r="B217" s="101"/>
      <c r="C217" s="28"/>
      <c r="D217" s="28"/>
      <c r="E217" s="28"/>
    </row>
    <row r="218" spans="1:5" x14ac:dyDescent="0.25">
      <c r="A218" s="28"/>
      <c r="B218" s="101"/>
      <c r="C218" s="28"/>
      <c r="D218" s="28"/>
      <c r="E218" s="28"/>
    </row>
    <row r="219" spans="1:5" x14ac:dyDescent="0.25">
      <c r="A219" s="28"/>
      <c r="B219" s="101"/>
      <c r="C219" s="28"/>
      <c r="D219" s="28"/>
      <c r="E219" s="28"/>
    </row>
    <row r="220" spans="1:5" x14ac:dyDescent="0.25">
      <c r="A220" s="28"/>
      <c r="B220" s="101"/>
      <c r="C220" s="28"/>
      <c r="D220" s="28"/>
      <c r="E220" s="28"/>
    </row>
    <row r="221" spans="1:5" x14ac:dyDescent="0.25">
      <c r="A221" s="28"/>
      <c r="B221" s="101"/>
      <c r="C221" s="28"/>
      <c r="D221" s="28"/>
      <c r="E221" s="28"/>
    </row>
    <row r="222" spans="1:5" x14ac:dyDescent="0.25">
      <c r="A222" s="28"/>
      <c r="B222" s="101"/>
      <c r="C222" s="28"/>
      <c r="D222" s="28"/>
      <c r="E222" s="28"/>
    </row>
    <row r="223" spans="1:5" x14ac:dyDescent="0.25">
      <c r="A223" s="28"/>
      <c r="B223" s="101"/>
      <c r="C223" s="28"/>
      <c r="D223" s="28"/>
      <c r="E223" s="28"/>
    </row>
    <row r="224" spans="1:5" x14ac:dyDescent="0.25">
      <c r="A224" s="28"/>
      <c r="B224" s="101"/>
      <c r="C224" s="28"/>
      <c r="D224" s="28"/>
      <c r="E224" s="28"/>
    </row>
    <row r="225" spans="1:5" x14ac:dyDescent="0.25">
      <c r="A225" s="28"/>
      <c r="B225" s="101"/>
      <c r="C225" s="28"/>
      <c r="D225" s="28"/>
      <c r="E225" s="28"/>
    </row>
    <row r="226" spans="1:5" x14ac:dyDescent="0.25">
      <c r="A226" s="28"/>
      <c r="B226" s="101"/>
      <c r="C226" s="28"/>
      <c r="D226" s="28"/>
      <c r="E226" s="28"/>
    </row>
    <row r="227" spans="1:5" x14ac:dyDescent="0.25">
      <c r="A227" s="28"/>
      <c r="B227" s="101"/>
      <c r="C227" s="28"/>
      <c r="D227" s="28"/>
      <c r="E227" s="28"/>
    </row>
    <row r="228" spans="1:5" x14ac:dyDescent="0.25">
      <c r="A228" s="28"/>
      <c r="B228" s="101"/>
      <c r="C228" s="28"/>
      <c r="D228" s="28"/>
      <c r="E228" s="28"/>
    </row>
    <row r="229" spans="1:5" x14ac:dyDescent="0.25">
      <c r="A229" s="28"/>
      <c r="B229" s="101"/>
      <c r="C229" s="28"/>
      <c r="D229" s="28"/>
      <c r="E229" s="28"/>
    </row>
    <row r="230" spans="1:5" x14ac:dyDescent="0.25">
      <c r="A230" s="28"/>
      <c r="B230" s="101"/>
      <c r="C230" s="28"/>
      <c r="D230" s="28"/>
      <c r="E230" s="28"/>
    </row>
    <row r="231" spans="1:5" x14ac:dyDescent="0.25">
      <c r="A231" s="28"/>
      <c r="B231" s="101"/>
      <c r="C231" s="28"/>
      <c r="D231" s="28"/>
      <c r="E231" s="28"/>
    </row>
    <row r="232" spans="1:5" x14ac:dyDescent="0.25">
      <c r="A232" s="28"/>
      <c r="B232" s="101"/>
      <c r="C232" s="28"/>
      <c r="D232" s="28"/>
      <c r="E232" s="28"/>
    </row>
    <row r="233" spans="1:5" x14ac:dyDescent="0.25">
      <c r="A233" s="28"/>
      <c r="B233" s="101"/>
      <c r="C233" s="28"/>
      <c r="D233" s="28"/>
      <c r="E233" s="28"/>
    </row>
    <row r="234" spans="1:5" x14ac:dyDescent="0.25">
      <c r="A234" s="28"/>
      <c r="B234" s="101"/>
      <c r="C234" s="28"/>
      <c r="D234" s="28"/>
      <c r="E234" s="28"/>
    </row>
    <row r="235" spans="1:5" x14ac:dyDescent="0.25">
      <c r="A235" s="28"/>
      <c r="B235" s="101"/>
      <c r="C235" s="28"/>
      <c r="D235" s="28"/>
      <c r="E235" s="28"/>
    </row>
    <row r="236" spans="1:5" x14ac:dyDescent="0.25">
      <c r="A236" s="28"/>
      <c r="B236" s="101"/>
      <c r="C236" s="28"/>
      <c r="D236" s="28"/>
      <c r="E236" s="28"/>
    </row>
    <row r="237" spans="1:5" x14ac:dyDescent="0.25">
      <c r="A237" s="28"/>
      <c r="B237" s="101"/>
      <c r="C237" s="28"/>
      <c r="D237" s="28"/>
      <c r="E237" s="28"/>
    </row>
    <row r="238" spans="1:5" x14ac:dyDescent="0.25">
      <c r="A238" s="28"/>
      <c r="B238" s="101"/>
      <c r="C238" s="28"/>
      <c r="D238" s="28"/>
      <c r="E238" s="28"/>
    </row>
    <row r="239" spans="1:5" x14ac:dyDescent="0.25">
      <c r="A239" s="28"/>
      <c r="B239" s="101"/>
      <c r="C239" s="28"/>
      <c r="D239" s="28"/>
      <c r="E239" s="28"/>
    </row>
    <row r="240" spans="1:5" x14ac:dyDescent="0.25">
      <c r="A240" s="28"/>
      <c r="B240" s="101"/>
      <c r="C240" s="28"/>
      <c r="D240" s="28"/>
      <c r="E240" s="28"/>
    </row>
    <row r="241" spans="1:5" x14ac:dyDescent="0.25">
      <c r="A241" s="28"/>
      <c r="B241" s="101"/>
      <c r="C241" s="28"/>
      <c r="D241" s="28"/>
      <c r="E241" s="28"/>
    </row>
    <row r="242" spans="1:5" x14ac:dyDescent="0.25">
      <c r="A242" s="28"/>
      <c r="B242" s="101"/>
      <c r="C242" s="28"/>
      <c r="D242" s="28"/>
      <c r="E242" s="28"/>
    </row>
    <row r="243" spans="1:5" x14ac:dyDescent="0.25">
      <c r="A243" s="28"/>
      <c r="B243" s="101"/>
      <c r="C243" s="28"/>
      <c r="D243" s="28"/>
      <c r="E243" s="28"/>
    </row>
    <row r="244" spans="1:5" x14ac:dyDescent="0.25">
      <c r="A244" s="28"/>
      <c r="B244" s="101"/>
      <c r="C244" s="28"/>
      <c r="D244" s="28"/>
      <c r="E244" s="28"/>
    </row>
    <row r="245" spans="1:5" x14ac:dyDescent="0.25">
      <c r="A245" s="28"/>
      <c r="B245" s="101"/>
      <c r="C245" s="28"/>
      <c r="D245" s="28"/>
      <c r="E245" s="28"/>
    </row>
    <row r="246" spans="1:5" x14ac:dyDescent="0.25">
      <c r="A246" s="28"/>
      <c r="B246" s="101"/>
      <c r="C246" s="28"/>
      <c r="D246" s="28"/>
      <c r="E246" s="28"/>
    </row>
    <row r="247" spans="1:5" x14ac:dyDescent="0.25">
      <c r="A247" s="28"/>
      <c r="B247" s="101"/>
      <c r="C247" s="28"/>
      <c r="D247" s="28"/>
      <c r="E247" s="28"/>
    </row>
    <row r="248" spans="1:5" x14ac:dyDescent="0.25">
      <c r="A248" s="28"/>
      <c r="B248" s="101"/>
      <c r="C248" s="28"/>
      <c r="D248" s="28"/>
      <c r="E248" s="28"/>
    </row>
    <row r="249" spans="1:5" x14ac:dyDescent="0.25">
      <c r="A249" s="28"/>
      <c r="B249" s="101"/>
      <c r="C249" s="28"/>
      <c r="D249" s="28"/>
      <c r="E249" s="28"/>
    </row>
    <row r="250" spans="1:5" x14ac:dyDescent="0.25">
      <c r="A250" s="28"/>
      <c r="B250" s="101"/>
      <c r="C250" s="28"/>
      <c r="D250" s="28"/>
      <c r="E250" s="28"/>
    </row>
    <row r="251" spans="1:5" x14ac:dyDescent="0.25">
      <c r="A251" s="28"/>
      <c r="B251" s="101"/>
      <c r="C251" s="28"/>
      <c r="D251" s="28"/>
      <c r="E251" s="28"/>
    </row>
    <row r="252" spans="1:5" x14ac:dyDescent="0.25">
      <c r="A252" s="28"/>
      <c r="B252" s="101"/>
      <c r="C252" s="28"/>
      <c r="D252" s="28"/>
      <c r="E252" s="28"/>
    </row>
    <row r="253" spans="1:5" x14ac:dyDescent="0.25">
      <c r="A253" s="28"/>
      <c r="B253" s="101"/>
      <c r="C253" s="28"/>
      <c r="D253" s="28"/>
      <c r="E253" s="28"/>
    </row>
    <row r="254" spans="1:5" x14ac:dyDescent="0.25">
      <c r="A254" s="28"/>
      <c r="B254" s="101"/>
      <c r="C254" s="28"/>
      <c r="D254" s="28"/>
      <c r="E254" s="28"/>
    </row>
    <row r="255" spans="1:5" x14ac:dyDescent="0.25">
      <c r="A255" s="28"/>
      <c r="B255" s="101"/>
      <c r="C255" s="28"/>
      <c r="D255" s="28"/>
      <c r="E255" s="28"/>
    </row>
    <row r="256" spans="1:5" x14ac:dyDescent="0.25">
      <c r="A256" s="28"/>
      <c r="B256" s="101"/>
      <c r="C256" s="28"/>
      <c r="D256" s="28"/>
      <c r="E256" s="28"/>
    </row>
    <row r="257" spans="1:5" x14ac:dyDescent="0.25">
      <c r="A257" s="28"/>
      <c r="B257" s="101"/>
      <c r="C257" s="28"/>
      <c r="D257" s="28"/>
      <c r="E257" s="28"/>
    </row>
    <row r="258" spans="1:5" x14ac:dyDescent="0.25">
      <c r="A258" s="28"/>
      <c r="B258" s="101"/>
      <c r="C258" s="28"/>
      <c r="D258" s="28"/>
      <c r="E258" s="28"/>
    </row>
    <row r="259" spans="1:5" x14ac:dyDescent="0.25">
      <c r="A259" s="28"/>
      <c r="B259" s="101"/>
      <c r="C259" s="28"/>
      <c r="D259" s="28"/>
      <c r="E259" s="28"/>
    </row>
    <row r="260" spans="1:5" x14ac:dyDescent="0.25">
      <c r="A260" s="28"/>
      <c r="B260" s="101"/>
      <c r="C260" s="28"/>
      <c r="D260" s="28"/>
      <c r="E260" s="28"/>
    </row>
    <row r="261" spans="1:5" x14ac:dyDescent="0.25">
      <c r="A261" s="28"/>
      <c r="B261" s="101"/>
      <c r="C261" s="28"/>
      <c r="D261" s="28"/>
      <c r="E261" s="28"/>
    </row>
    <row r="262" spans="1:5" x14ac:dyDescent="0.25">
      <c r="A262" s="28"/>
      <c r="B262" s="101"/>
      <c r="C262" s="28"/>
      <c r="D262" s="28"/>
      <c r="E262" s="28"/>
    </row>
    <row r="263" spans="1:5" x14ac:dyDescent="0.25">
      <c r="A263" s="28"/>
      <c r="B263" s="101"/>
      <c r="C263" s="28"/>
      <c r="D263" s="28"/>
      <c r="E263" s="28"/>
    </row>
    <row r="264" spans="1:5" x14ac:dyDescent="0.25">
      <c r="A264" s="28"/>
      <c r="B264" s="101"/>
      <c r="C264" s="28"/>
      <c r="D264" s="28"/>
      <c r="E264" s="28"/>
    </row>
    <row r="265" spans="1:5" x14ac:dyDescent="0.25">
      <c r="A265" s="28"/>
      <c r="B265" s="101"/>
      <c r="C265" s="28"/>
      <c r="D265" s="28"/>
      <c r="E265" s="28"/>
    </row>
    <row r="266" spans="1:5" x14ac:dyDescent="0.25">
      <c r="A266" s="28"/>
      <c r="B266" s="101"/>
      <c r="C266" s="28"/>
      <c r="D266" s="28"/>
      <c r="E266" s="28"/>
    </row>
    <row r="267" spans="1:5" x14ac:dyDescent="0.25">
      <c r="A267" s="28"/>
      <c r="B267" s="101"/>
      <c r="C267" s="28"/>
      <c r="D267" s="28"/>
      <c r="E267" s="28"/>
    </row>
    <row r="268" spans="1:5" x14ac:dyDescent="0.25">
      <c r="A268" s="28"/>
      <c r="B268" s="101"/>
      <c r="C268" s="28"/>
      <c r="D268" s="28"/>
      <c r="E268" s="28"/>
    </row>
    <row r="269" spans="1:5" x14ac:dyDescent="0.25">
      <c r="A269" s="28"/>
      <c r="B269" s="101"/>
      <c r="C269" s="28"/>
      <c r="D269" s="28"/>
      <c r="E269" s="28"/>
    </row>
    <row r="270" spans="1:5" x14ac:dyDescent="0.25">
      <c r="A270" s="28"/>
      <c r="B270" s="101"/>
      <c r="C270" s="28"/>
      <c r="D270" s="28"/>
      <c r="E270" s="28"/>
    </row>
    <row r="271" spans="1:5" x14ac:dyDescent="0.25">
      <c r="A271" s="28"/>
      <c r="B271" s="101"/>
      <c r="C271" s="28"/>
      <c r="D271" s="28"/>
      <c r="E271" s="28"/>
    </row>
    <row r="272" spans="1:5" x14ac:dyDescent="0.25">
      <c r="A272" s="28"/>
      <c r="B272" s="101"/>
      <c r="C272" s="28"/>
      <c r="D272" s="28"/>
      <c r="E272" s="28"/>
    </row>
    <row r="273" spans="1:5" x14ac:dyDescent="0.25">
      <c r="A273" s="28"/>
      <c r="B273" s="101"/>
      <c r="C273" s="28"/>
      <c r="D273" s="28"/>
      <c r="E273" s="28"/>
    </row>
    <row r="274" spans="1:5" x14ac:dyDescent="0.25">
      <c r="A274" s="28"/>
      <c r="B274" s="101"/>
      <c r="C274" s="28"/>
      <c r="D274" s="28"/>
      <c r="E274" s="28"/>
    </row>
    <row r="275" spans="1:5" x14ac:dyDescent="0.25">
      <c r="A275" s="28"/>
      <c r="B275" s="101"/>
      <c r="C275" s="28"/>
      <c r="D275" s="28"/>
      <c r="E275" s="28"/>
    </row>
    <row r="276" spans="1:5" x14ac:dyDescent="0.25">
      <c r="A276" s="28"/>
      <c r="B276" s="101"/>
      <c r="C276" s="28"/>
      <c r="D276" s="28"/>
      <c r="E276" s="28"/>
    </row>
    <row r="277" spans="1:5" x14ac:dyDescent="0.25">
      <c r="A277" s="28"/>
      <c r="B277" s="101"/>
      <c r="C277" s="28"/>
      <c r="D277" s="28"/>
      <c r="E277" s="28"/>
    </row>
    <row r="278" spans="1:5" x14ac:dyDescent="0.25">
      <c r="A278" s="28"/>
      <c r="B278" s="101"/>
      <c r="C278" s="28"/>
      <c r="D278" s="28"/>
      <c r="E278" s="28"/>
    </row>
    <row r="279" spans="1:5" x14ac:dyDescent="0.25">
      <c r="A279" s="28"/>
      <c r="B279" s="101"/>
      <c r="C279" s="28"/>
      <c r="D279" s="28"/>
      <c r="E279" s="28"/>
    </row>
    <row r="280" spans="1:5" x14ac:dyDescent="0.25">
      <c r="A280" s="28"/>
      <c r="B280" s="101"/>
      <c r="C280" s="28"/>
      <c r="D280" s="28"/>
      <c r="E280" s="28"/>
    </row>
    <row r="281" spans="1:5" x14ac:dyDescent="0.25">
      <c r="A281" s="28"/>
      <c r="B281" s="101"/>
      <c r="C281" s="28"/>
      <c r="D281" s="28"/>
      <c r="E281" s="28"/>
    </row>
    <row r="282" spans="1:5" x14ac:dyDescent="0.25">
      <c r="A282" s="28"/>
      <c r="B282" s="101"/>
      <c r="C282" s="28"/>
      <c r="D282" s="28"/>
      <c r="E282" s="28"/>
    </row>
    <row r="283" spans="1:5" x14ac:dyDescent="0.25">
      <c r="A283" s="28"/>
      <c r="B283" s="101"/>
      <c r="C283" s="28"/>
      <c r="D283" s="28"/>
      <c r="E283" s="28"/>
    </row>
    <row r="284" spans="1:5" x14ac:dyDescent="0.25">
      <c r="A284" s="28"/>
      <c r="B284" s="101"/>
      <c r="C284" s="28"/>
      <c r="D284" s="28"/>
      <c r="E284" s="28"/>
    </row>
    <row r="285" spans="1:5" x14ac:dyDescent="0.25">
      <c r="A285" s="28"/>
      <c r="B285" s="101"/>
      <c r="C285" s="28"/>
      <c r="D285" s="28"/>
      <c r="E285" s="28"/>
    </row>
    <row r="286" spans="1:5" x14ac:dyDescent="0.25">
      <c r="A286" s="28"/>
      <c r="B286" s="101"/>
      <c r="C286" s="28"/>
      <c r="D286" s="28"/>
      <c r="E286" s="28"/>
    </row>
    <row r="287" spans="1:5" x14ac:dyDescent="0.25">
      <c r="A287" s="28"/>
      <c r="B287" s="101"/>
      <c r="C287" s="28"/>
      <c r="D287" s="28"/>
      <c r="E287" s="28"/>
    </row>
    <row r="288" spans="1:5" x14ac:dyDescent="0.25">
      <c r="A288" s="28"/>
      <c r="B288" s="101"/>
      <c r="C288" s="28"/>
      <c r="D288" s="28"/>
      <c r="E288" s="28"/>
    </row>
    <row r="289" spans="1:5" x14ac:dyDescent="0.25">
      <c r="A289" s="28"/>
      <c r="B289" s="101"/>
      <c r="C289" s="28"/>
      <c r="D289" s="28"/>
      <c r="E289" s="28"/>
    </row>
    <row r="290" spans="1:5" x14ac:dyDescent="0.25">
      <c r="A290" s="28"/>
      <c r="B290" s="101"/>
      <c r="C290" s="28"/>
      <c r="D290" s="28"/>
      <c r="E290" s="28"/>
    </row>
    <row r="291" spans="1:5" x14ac:dyDescent="0.25">
      <c r="A291" s="28"/>
      <c r="B291" s="101"/>
      <c r="C291" s="28"/>
      <c r="D291" s="28"/>
      <c r="E291" s="28"/>
    </row>
    <row r="292" spans="1:5" x14ac:dyDescent="0.25">
      <c r="A292" s="28"/>
      <c r="B292" s="101"/>
      <c r="C292" s="28"/>
      <c r="D292" s="28"/>
      <c r="E292" s="28"/>
    </row>
    <row r="293" spans="1:5" x14ac:dyDescent="0.25">
      <c r="A293" s="28"/>
      <c r="B293" s="101"/>
      <c r="C293" s="28"/>
      <c r="D293" s="28"/>
      <c r="E293" s="28"/>
    </row>
    <row r="294" spans="1:5" x14ac:dyDescent="0.25">
      <c r="A294" s="28"/>
      <c r="B294" s="101"/>
      <c r="C294" s="28"/>
      <c r="D294" s="28"/>
      <c r="E294" s="28"/>
    </row>
    <row r="295" spans="1:5" x14ac:dyDescent="0.25">
      <c r="A295" s="28"/>
      <c r="B295" s="101"/>
      <c r="C295" s="28"/>
      <c r="D295" s="28"/>
      <c r="E295" s="28"/>
    </row>
    <row r="296" spans="1:5" x14ac:dyDescent="0.25">
      <c r="A296" s="28"/>
      <c r="B296" s="101"/>
      <c r="C296" s="28"/>
      <c r="D296" s="28"/>
      <c r="E296" s="28"/>
    </row>
    <row r="297" spans="1:5" x14ac:dyDescent="0.25">
      <c r="A297" s="28"/>
      <c r="B297" s="101"/>
      <c r="C297" s="28"/>
      <c r="D297" s="28"/>
      <c r="E297" s="28"/>
    </row>
    <row r="298" spans="1:5" x14ac:dyDescent="0.25">
      <c r="A298" s="28"/>
      <c r="B298" s="101"/>
      <c r="C298" s="28"/>
      <c r="D298" s="28"/>
      <c r="E298" s="28"/>
    </row>
    <row r="299" spans="1:5" x14ac:dyDescent="0.25">
      <c r="A299" s="28"/>
      <c r="B299" s="101"/>
      <c r="C299" s="28"/>
      <c r="D299" s="28"/>
      <c r="E299" s="28"/>
    </row>
    <row r="300" spans="1:5" x14ac:dyDescent="0.25">
      <c r="A300" s="28"/>
      <c r="B300" s="101"/>
      <c r="C300" s="28"/>
      <c r="D300" s="28"/>
      <c r="E300" s="28"/>
    </row>
    <row r="301" spans="1:5" x14ac:dyDescent="0.25">
      <c r="A301" s="28"/>
      <c r="B301" s="101"/>
      <c r="C301" s="28"/>
      <c r="D301" s="28"/>
      <c r="E301" s="28"/>
    </row>
    <row r="302" spans="1:5" x14ac:dyDescent="0.25">
      <c r="A302" s="28"/>
      <c r="B302" s="101"/>
      <c r="C302" s="28"/>
      <c r="D302" s="28"/>
      <c r="E302" s="28"/>
    </row>
    <row r="303" spans="1:5" x14ac:dyDescent="0.25">
      <c r="A303" s="28"/>
      <c r="B303" s="101"/>
      <c r="C303" s="28"/>
      <c r="D303" s="28"/>
      <c r="E303" s="28"/>
    </row>
    <row r="304" spans="1:5" x14ac:dyDescent="0.25">
      <c r="A304" s="28"/>
      <c r="B304" s="101"/>
      <c r="C304" s="28"/>
      <c r="D304" s="28"/>
      <c r="E304" s="28"/>
    </row>
    <row r="305" spans="1:5" x14ac:dyDescent="0.25">
      <c r="A305" s="28"/>
      <c r="B305" s="101"/>
      <c r="C305" s="28"/>
      <c r="D305" s="28"/>
      <c r="E305" s="28"/>
    </row>
    <row r="306" spans="1:5" x14ac:dyDescent="0.25">
      <c r="A306" s="28"/>
      <c r="B306" s="101"/>
      <c r="C306" s="28"/>
      <c r="D306" s="28"/>
      <c r="E306" s="28"/>
    </row>
    <row r="307" spans="1:5" x14ac:dyDescent="0.25">
      <c r="A307" s="28"/>
      <c r="B307" s="101"/>
      <c r="C307" s="28"/>
      <c r="D307" s="28"/>
      <c r="E307" s="28"/>
    </row>
    <row r="308" spans="1:5" x14ac:dyDescent="0.25">
      <c r="A308" s="28"/>
      <c r="B308" s="101"/>
      <c r="C308" s="28"/>
      <c r="D308" s="28"/>
      <c r="E308" s="28"/>
    </row>
    <row r="309" spans="1:5" x14ac:dyDescent="0.25">
      <c r="A309" s="28"/>
      <c r="B309" s="101"/>
      <c r="C309" s="28"/>
      <c r="D309" s="28"/>
      <c r="E309" s="28"/>
    </row>
    <row r="310" spans="1:5" x14ac:dyDescent="0.25">
      <c r="A310" s="28"/>
      <c r="B310" s="101"/>
      <c r="C310" s="28"/>
      <c r="D310" s="28"/>
      <c r="E310" s="28"/>
    </row>
    <row r="311" spans="1:5" x14ac:dyDescent="0.25">
      <c r="A311" s="28"/>
      <c r="B311" s="101"/>
      <c r="C311" s="28"/>
      <c r="D311" s="28"/>
      <c r="E311" s="28"/>
    </row>
    <row r="312" spans="1:5" x14ac:dyDescent="0.25">
      <c r="A312" s="28"/>
      <c r="B312" s="101"/>
      <c r="C312" s="28"/>
      <c r="D312" s="28"/>
      <c r="E312" s="28"/>
    </row>
    <row r="313" spans="1:5" x14ac:dyDescent="0.25">
      <c r="A313" s="28"/>
      <c r="B313" s="101"/>
      <c r="C313" s="28"/>
      <c r="D313" s="28"/>
      <c r="E313" s="28"/>
    </row>
    <row r="314" spans="1:5" x14ac:dyDescent="0.25">
      <c r="A314" s="28"/>
      <c r="B314" s="101"/>
      <c r="C314" s="28"/>
      <c r="D314" s="28"/>
      <c r="E314" s="28"/>
    </row>
    <row r="315" spans="1:5" x14ac:dyDescent="0.25">
      <c r="A315" s="28"/>
      <c r="B315" s="101"/>
      <c r="C315" s="28"/>
      <c r="D315" s="28"/>
      <c r="E315" s="28"/>
    </row>
    <row r="316" spans="1:5" x14ac:dyDescent="0.25">
      <c r="A316" s="28"/>
      <c r="B316" s="101"/>
      <c r="C316" s="28"/>
      <c r="D316" s="28"/>
      <c r="E316" s="28"/>
    </row>
    <row r="317" spans="1:5" x14ac:dyDescent="0.25">
      <c r="A317" s="28"/>
      <c r="B317" s="101"/>
      <c r="C317" s="28"/>
      <c r="D317" s="28"/>
      <c r="E317" s="28"/>
    </row>
    <row r="318" spans="1:5" x14ac:dyDescent="0.25">
      <c r="A318" s="28"/>
      <c r="B318" s="101"/>
      <c r="C318" s="28"/>
      <c r="D318" s="28"/>
      <c r="E318" s="28"/>
    </row>
    <row r="319" spans="1:5" x14ac:dyDescent="0.25">
      <c r="A319" s="28"/>
      <c r="B319" s="101"/>
      <c r="C319" s="28"/>
      <c r="D319" s="28"/>
      <c r="E319" s="28"/>
    </row>
    <row r="320" spans="1:5" x14ac:dyDescent="0.25">
      <c r="A320" s="28"/>
      <c r="B320" s="101"/>
      <c r="C320" s="28"/>
      <c r="D320" s="28"/>
      <c r="E320" s="28"/>
    </row>
    <row r="321" spans="1:5" x14ac:dyDescent="0.25">
      <c r="A321" s="28"/>
      <c r="B321" s="101"/>
      <c r="C321" s="28"/>
      <c r="D321" s="28"/>
      <c r="E321" s="28"/>
    </row>
    <row r="322" spans="1:5" x14ac:dyDescent="0.25">
      <c r="A322" s="28"/>
      <c r="B322" s="101"/>
      <c r="C322" s="28"/>
      <c r="D322" s="28"/>
      <c r="E322" s="28"/>
    </row>
    <row r="323" spans="1:5" x14ac:dyDescent="0.25">
      <c r="A323" s="28"/>
      <c r="B323" s="101"/>
      <c r="C323" s="28"/>
      <c r="D323" s="28"/>
      <c r="E323" s="28"/>
    </row>
    <row r="324" spans="1:5" x14ac:dyDescent="0.25">
      <c r="A324" s="28"/>
      <c r="B324" s="101"/>
      <c r="C324" s="28"/>
      <c r="D324" s="28"/>
      <c r="E324" s="28"/>
    </row>
    <row r="325" spans="1:5" x14ac:dyDescent="0.25">
      <c r="A325" s="28"/>
      <c r="B325" s="101"/>
      <c r="C325" s="28"/>
      <c r="D325" s="28"/>
      <c r="E325" s="28"/>
    </row>
    <row r="326" spans="1:5" x14ac:dyDescent="0.25">
      <c r="A326" s="28"/>
      <c r="B326" s="101"/>
      <c r="C326" s="28"/>
      <c r="D326" s="28"/>
      <c r="E326" s="28"/>
    </row>
    <row r="327" spans="1:5" x14ac:dyDescent="0.25">
      <c r="A327" s="28"/>
      <c r="B327" s="101"/>
      <c r="C327" s="28"/>
      <c r="D327" s="28"/>
      <c r="E327" s="28"/>
    </row>
    <row r="328" spans="1:5" x14ac:dyDescent="0.25">
      <c r="A328" s="28"/>
      <c r="B328" s="101"/>
      <c r="C328" s="28"/>
      <c r="D328" s="28"/>
      <c r="E328" s="28"/>
    </row>
    <row r="329" spans="1:5" x14ac:dyDescent="0.25">
      <c r="A329" s="28"/>
      <c r="B329" s="101"/>
      <c r="C329" s="28"/>
      <c r="D329" s="28"/>
      <c r="E329" s="28"/>
    </row>
    <row r="330" spans="1:5" x14ac:dyDescent="0.25">
      <c r="A330" s="28"/>
      <c r="B330" s="101"/>
      <c r="C330" s="28"/>
      <c r="D330" s="28"/>
      <c r="E330" s="28"/>
    </row>
    <row r="331" spans="1:5" x14ac:dyDescent="0.25">
      <c r="A331" s="28"/>
      <c r="B331" s="101"/>
      <c r="C331" s="28"/>
      <c r="D331" s="28"/>
      <c r="E331" s="28"/>
    </row>
    <row r="332" spans="1:5" x14ac:dyDescent="0.25">
      <c r="A332" s="28"/>
      <c r="B332" s="101"/>
      <c r="C332" s="28"/>
      <c r="D332" s="28"/>
      <c r="E332" s="28"/>
    </row>
    <row r="333" spans="1:5" x14ac:dyDescent="0.25">
      <c r="A333" s="28"/>
      <c r="B333" s="101"/>
      <c r="C333" s="28"/>
      <c r="D333" s="28"/>
      <c r="E333" s="28"/>
    </row>
    <row r="334" spans="1:5" x14ac:dyDescent="0.25">
      <c r="A334" s="28"/>
      <c r="B334" s="101"/>
      <c r="C334" s="28"/>
      <c r="D334" s="28"/>
      <c r="E334" s="28"/>
    </row>
    <row r="335" spans="1:5" x14ac:dyDescent="0.25">
      <c r="A335" s="28"/>
      <c r="B335" s="101"/>
      <c r="C335" s="28"/>
      <c r="D335" s="28"/>
      <c r="E335" s="28"/>
    </row>
    <row r="336" spans="1:5" x14ac:dyDescent="0.25">
      <c r="A336" s="28"/>
      <c r="B336" s="101"/>
      <c r="C336" s="28"/>
      <c r="D336" s="28"/>
      <c r="E336" s="28"/>
    </row>
    <row r="337" spans="1:5" x14ac:dyDescent="0.25">
      <c r="A337" s="28"/>
      <c r="B337" s="101"/>
      <c r="C337" s="28"/>
      <c r="D337" s="28"/>
      <c r="E337" s="28"/>
    </row>
    <row r="338" spans="1:5" x14ac:dyDescent="0.25">
      <c r="A338" s="28"/>
      <c r="B338" s="101"/>
      <c r="C338" s="28"/>
      <c r="D338" s="28"/>
      <c r="E338" s="28"/>
    </row>
    <row r="339" spans="1:5" x14ac:dyDescent="0.25">
      <c r="A339" s="28"/>
      <c r="B339" s="101"/>
      <c r="C339" s="28"/>
      <c r="D339" s="28"/>
      <c r="E339" s="28"/>
    </row>
    <row r="340" spans="1:5" x14ac:dyDescent="0.25">
      <c r="A340" s="28"/>
      <c r="B340" s="101"/>
      <c r="C340" s="28"/>
      <c r="D340" s="28"/>
      <c r="E340" s="28"/>
    </row>
    <row r="341" spans="1:5" x14ac:dyDescent="0.25">
      <c r="A341" s="28"/>
      <c r="B341" s="101"/>
      <c r="C341" s="28"/>
      <c r="D341" s="28"/>
      <c r="E341" s="28"/>
    </row>
    <row r="342" spans="1:5" x14ac:dyDescent="0.25">
      <c r="A342" s="28"/>
      <c r="B342" s="101"/>
      <c r="C342" s="28"/>
      <c r="D342" s="28"/>
      <c r="E342" s="28"/>
    </row>
    <row r="343" spans="1:5" x14ac:dyDescent="0.25">
      <c r="A343" s="28"/>
      <c r="B343" s="101"/>
      <c r="C343" s="28"/>
      <c r="D343" s="28"/>
      <c r="E343" s="28"/>
    </row>
    <row r="344" spans="1:5" x14ac:dyDescent="0.25">
      <c r="A344" s="28"/>
      <c r="B344" s="101"/>
      <c r="C344" s="28"/>
      <c r="D344" s="28"/>
      <c r="E344" s="28"/>
    </row>
    <row r="345" spans="1:5" x14ac:dyDescent="0.25">
      <c r="A345" s="28"/>
      <c r="B345" s="101"/>
      <c r="C345" s="28"/>
      <c r="D345" s="28"/>
      <c r="E345" s="28"/>
    </row>
    <row r="346" spans="1:5" x14ac:dyDescent="0.25">
      <c r="A346" s="28"/>
      <c r="B346" s="101"/>
      <c r="C346" s="28"/>
      <c r="D346" s="28"/>
      <c r="E346" s="28"/>
    </row>
    <row r="347" spans="1:5" x14ac:dyDescent="0.25">
      <c r="A347" s="28"/>
      <c r="B347" s="101"/>
      <c r="C347" s="28"/>
      <c r="D347" s="28"/>
      <c r="E347" s="28"/>
    </row>
    <row r="348" spans="1:5" x14ac:dyDescent="0.25">
      <c r="A348" s="28"/>
      <c r="B348" s="101"/>
      <c r="C348" s="28"/>
      <c r="D348" s="28"/>
      <c r="E348" s="28"/>
    </row>
    <row r="349" spans="1:5" x14ac:dyDescent="0.25">
      <c r="A349" s="28"/>
      <c r="B349" s="101"/>
      <c r="C349" s="28"/>
      <c r="D349" s="28"/>
      <c r="E349" s="28"/>
    </row>
    <row r="350" spans="1:5" x14ac:dyDescent="0.25">
      <c r="A350" s="28"/>
      <c r="B350" s="101"/>
      <c r="C350" s="28"/>
      <c r="D350" s="28"/>
      <c r="E350" s="28"/>
    </row>
    <row r="351" spans="1:5" x14ac:dyDescent="0.25">
      <c r="A351" s="28"/>
      <c r="B351" s="101"/>
      <c r="C351" s="28"/>
      <c r="D351" s="28"/>
      <c r="E351" s="28"/>
    </row>
    <row r="352" spans="1:5" x14ac:dyDescent="0.25">
      <c r="A352" s="28"/>
      <c r="B352" s="101"/>
      <c r="C352" s="28"/>
      <c r="D352" s="28"/>
      <c r="E352" s="28"/>
    </row>
    <row r="353" spans="1:5" x14ac:dyDescent="0.25">
      <c r="A353" s="28"/>
      <c r="B353" s="101"/>
      <c r="C353" s="28"/>
      <c r="D353" s="28"/>
      <c r="E353" s="28"/>
    </row>
    <row r="354" spans="1:5" x14ac:dyDescent="0.25">
      <c r="A354" s="28"/>
      <c r="B354" s="101"/>
      <c r="C354" s="28"/>
      <c r="D354" s="28"/>
      <c r="E354" s="28"/>
    </row>
    <row r="355" spans="1:5" x14ac:dyDescent="0.25">
      <c r="A355" s="28"/>
      <c r="B355" s="101"/>
      <c r="C355" s="28"/>
      <c r="D355" s="28"/>
      <c r="E355" s="28"/>
    </row>
    <row r="356" spans="1:5" x14ac:dyDescent="0.25">
      <c r="A356" s="28"/>
      <c r="B356" s="101"/>
      <c r="C356" s="28"/>
      <c r="D356" s="28"/>
      <c r="E356" s="28"/>
    </row>
    <row r="357" spans="1:5" x14ac:dyDescent="0.25">
      <c r="A357" s="28"/>
      <c r="B357" s="101"/>
      <c r="C357" s="28"/>
      <c r="D357" s="28"/>
      <c r="E357" s="28"/>
    </row>
    <row r="358" spans="1:5" x14ac:dyDescent="0.25">
      <c r="A358" s="28"/>
      <c r="B358" s="101"/>
      <c r="C358" s="28"/>
      <c r="D358" s="28"/>
      <c r="E358" s="28"/>
    </row>
    <row r="359" spans="1:5" x14ac:dyDescent="0.25">
      <c r="A359" s="28"/>
      <c r="B359" s="101"/>
      <c r="C359" s="28"/>
      <c r="D359" s="28"/>
      <c r="E359" s="28"/>
    </row>
    <row r="360" spans="1:5" x14ac:dyDescent="0.25">
      <c r="A360" s="28"/>
      <c r="B360" s="101"/>
      <c r="C360" s="28"/>
      <c r="D360" s="28"/>
      <c r="E360" s="28"/>
    </row>
    <row r="361" spans="1:5" x14ac:dyDescent="0.25">
      <c r="A361" s="28"/>
      <c r="B361" s="101"/>
      <c r="C361" s="28"/>
      <c r="D361" s="28"/>
      <c r="E361" s="28"/>
    </row>
    <row r="362" spans="1:5" x14ac:dyDescent="0.25">
      <c r="A362" s="28"/>
      <c r="B362" s="101"/>
      <c r="C362" s="28"/>
      <c r="D362" s="28"/>
      <c r="E362" s="28"/>
    </row>
    <row r="363" spans="1:5" x14ac:dyDescent="0.25">
      <c r="A363" s="28"/>
      <c r="B363" s="101"/>
      <c r="C363" s="28"/>
      <c r="D363" s="28"/>
      <c r="E363" s="28"/>
    </row>
    <row r="364" spans="1:5" x14ac:dyDescent="0.25">
      <c r="A364" s="28"/>
      <c r="B364" s="101"/>
      <c r="C364" s="28"/>
      <c r="D364" s="28"/>
      <c r="E364" s="28"/>
    </row>
    <row r="365" spans="1:5" x14ac:dyDescent="0.25">
      <c r="A365" s="28"/>
      <c r="B365" s="101"/>
      <c r="C365" s="28"/>
      <c r="D365" s="28"/>
      <c r="E365" s="28"/>
    </row>
    <row r="366" spans="1:5" x14ac:dyDescent="0.25">
      <c r="A366" s="28"/>
      <c r="B366" s="101"/>
      <c r="C366" s="28"/>
      <c r="D366" s="28"/>
      <c r="E366" s="28"/>
    </row>
    <row r="367" spans="1:5" x14ac:dyDescent="0.25">
      <c r="A367" s="28"/>
      <c r="B367" s="101"/>
      <c r="C367" s="28"/>
      <c r="D367" s="28"/>
      <c r="E367" s="28"/>
    </row>
    <row r="368" spans="1:5" x14ac:dyDescent="0.25">
      <c r="A368" s="28"/>
      <c r="B368" s="101"/>
      <c r="C368" s="28"/>
      <c r="D368" s="28"/>
      <c r="E368" s="28"/>
    </row>
    <row r="369" spans="1:5" x14ac:dyDescent="0.25">
      <c r="A369" s="28"/>
      <c r="B369" s="101"/>
      <c r="C369" s="28"/>
      <c r="D369" s="28"/>
      <c r="E369" s="28"/>
    </row>
    <row r="370" spans="1:5" x14ac:dyDescent="0.25">
      <c r="A370" s="28"/>
      <c r="B370" s="101"/>
      <c r="C370" s="28"/>
      <c r="D370" s="28"/>
      <c r="E370" s="28"/>
    </row>
    <row r="371" spans="1:5" x14ac:dyDescent="0.25">
      <c r="A371" s="28"/>
      <c r="B371" s="101"/>
      <c r="C371" s="28"/>
      <c r="D371" s="28"/>
      <c r="E371" s="28"/>
    </row>
    <row r="372" spans="1:5" x14ac:dyDescent="0.25">
      <c r="A372" s="28"/>
      <c r="B372" s="101"/>
      <c r="C372" s="28"/>
      <c r="D372" s="28"/>
      <c r="E372" s="28"/>
    </row>
    <row r="373" spans="1:5" x14ac:dyDescent="0.25">
      <c r="A373" s="28"/>
      <c r="B373" s="101"/>
      <c r="C373" s="28"/>
      <c r="D373" s="28"/>
      <c r="E373" s="28"/>
    </row>
    <row r="374" spans="1:5" x14ac:dyDescent="0.25">
      <c r="A374" s="28"/>
      <c r="B374" s="101"/>
      <c r="C374" s="28"/>
      <c r="D374" s="28"/>
      <c r="E374" s="28"/>
    </row>
    <row r="375" spans="1:5" x14ac:dyDescent="0.25">
      <c r="A375" s="28"/>
      <c r="B375" s="101"/>
      <c r="C375" s="28"/>
      <c r="D375" s="28"/>
      <c r="E375" s="28"/>
    </row>
    <row r="376" spans="1:5" x14ac:dyDescent="0.25">
      <c r="A376" s="28"/>
      <c r="B376" s="101"/>
      <c r="C376" s="28"/>
      <c r="D376" s="28"/>
      <c r="E376" s="28"/>
    </row>
    <row r="377" spans="1:5" x14ac:dyDescent="0.25">
      <c r="A377" s="28"/>
      <c r="B377" s="101"/>
      <c r="C377" s="28"/>
      <c r="D377" s="28"/>
      <c r="E377" s="28"/>
    </row>
    <row r="378" spans="1:5" x14ac:dyDescent="0.25">
      <c r="A378" s="28"/>
      <c r="B378" s="101"/>
      <c r="C378" s="28"/>
      <c r="D378" s="28"/>
      <c r="E378" s="28"/>
    </row>
    <row r="379" spans="1:5" x14ac:dyDescent="0.25">
      <c r="A379" s="28"/>
      <c r="B379" s="101"/>
      <c r="C379" s="28"/>
      <c r="D379" s="28"/>
      <c r="E379" s="28"/>
    </row>
    <row r="380" spans="1:5" x14ac:dyDescent="0.25">
      <c r="A380" s="28"/>
      <c r="B380" s="101"/>
      <c r="C380" s="28"/>
      <c r="D380" s="28"/>
      <c r="E380" s="28"/>
    </row>
    <row r="381" spans="1:5" x14ac:dyDescent="0.25">
      <c r="A381" s="28"/>
      <c r="B381" s="101"/>
      <c r="C381" s="28"/>
      <c r="D381" s="28"/>
      <c r="E381" s="28"/>
    </row>
    <row r="382" spans="1:5" x14ac:dyDescent="0.25">
      <c r="A382" s="28"/>
      <c r="B382" s="101"/>
      <c r="C382" s="28"/>
      <c r="D382" s="28"/>
      <c r="E382" s="28"/>
    </row>
    <row r="383" spans="1:5" x14ac:dyDescent="0.25">
      <c r="A383" s="28"/>
      <c r="B383" s="101"/>
      <c r="C383" s="28"/>
      <c r="D383" s="28"/>
      <c r="E383" s="28"/>
    </row>
    <row r="384" spans="1:5" x14ac:dyDescent="0.25">
      <c r="A384" s="28"/>
      <c r="B384" s="101"/>
      <c r="C384" s="28"/>
      <c r="D384" s="28"/>
      <c r="E384" s="28"/>
    </row>
    <row r="385" spans="1:5" x14ac:dyDescent="0.25">
      <c r="A385" s="28"/>
      <c r="B385" s="101"/>
      <c r="C385" s="28"/>
      <c r="D385" s="28"/>
      <c r="E385" s="28"/>
    </row>
    <row r="386" spans="1:5" x14ac:dyDescent="0.25">
      <c r="A386" s="28"/>
      <c r="B386" s="101"/>
      <c r="C386" s="28"/>
      <c r="D386" s="28"/>
      <c r="E386" s="28"/>
    </row>
    <row r="387" spans="1:5" x14ac:dyDescent="0.25">
      <c r="A387" s="28"/>
      <c r="B387" s="101"/>
      <c r="C387" s="28"/>
      <c r="D387" s="28"/>
      <c r="E387" s="28"/>
    </row>
    <row r="388" spans="1:5" x14ac:dyDescent="0.25">
      <c r="A388" s="28"/>
      <c r="B388" s="101"/>
      <c r="C388" s="28"/>
      <c r="D388" s="28"/>
      <c r="E388" s="28"/>
    </row>
    <row r="389" spans="1:5" x14ac:dyDescent="0.25">
      <c r="A389" s="28"/>
      <c r="B389" s="101"/>
      <c r="C389" s="28"/>
      <c r="D389" s="28"/>
      <c r="E389" s="28"/>
    </row>
    <row r="390" spans="1:5" x14ac:dyDescent="0.25">
      <c r="A390" s="28"/>
      <c r="B390" s="101"/>
      <c r="C390" s="28"/>
      <c r="D390" s="28"/>
      <c r="E390" s="28"/>
    </row>
    <row r="391" spans="1:5" x14ac:dyDescent="0.25">
      <c r="A391" s="28"/>
      <c r="B391" s="101"/>
      <c r="C391" s="28"/>
      <c r="D391" s="28"/>
      <c r="E391" s="28"/>
    </row>
    <row r="392" spans="1:5" x14ac:dyDescent="0.25">
      <c r="A392" s="28"/>
      <c r="B392" s="101"/>
      <c r="C392" s="28"/>
      <c r="D392" s="28"/>
      <c r="E392" s="28"/>
    </row>
    <row r="393" spans="1:5" x14ac:dyDescent="0.25">
      <c r="A393" s="28"/>
      <c r="B393" s="101"/>
      <c r="C393" s="28"/>
      <c r="D393" s="28"/>
      <c r="E393" s="28"/>
    </row>
    <row r="394" spans="1:5" x14ac:dyDescent="0.25">
      <c r="A394" s="28"/>
      <c r="B394" s="101"/>
      <c r="C394" s="28"/>
      <c r="D394" s="28"/>
      <c r="E394" s="28"/>
    </row>
    <row r="395" spans="1:5" x14ac:dyDescent="0.25">
      <c r="A395" s="28"/>
      <c r="B395" s="101"/>
      <c r="C395" s="28"/>
      <c r="D395" s="28"/>
      <c r="E395" s="28"/>
    </row>
    <row r="396" spans="1:5" x14ac:dyDescent="0.25">
      <c r="A396" s="28"/>
      <c r="B396" s="101"/>
      <c r="C396" s="28"/>
      <c r="D396" s="28"/>
      <c r="E396" s="28"/>
    </row>
    <row r="397" spans="1:5" x14ac:dyDescent="0.25">
      <c r="A397" s="28"/>
      <c r="B397" s="101"/>
      <c r="C397" s="28"/>
      <c r="D397" s="28"/>
      <c r="E397" s="28"/>
    </row>
    <row r="398" spans="1:5" x14ac:dyDescent="0.25">
      <c r="A398" s="28"/>
      <c r="B398" s="101"/>
      <c r="C398" s="28"/>
      <c r="D398" s="28"/>
      <c r="E398" s="28"/>
    </row>
    <row r="399" spans="1:5" x14ac:dyDescent="0.25">
      <c r="A399" s="28"/>
      <c r="B399" s="101"/>
      <c r="C399" s="28"/>
      <c r="D399" s="28"/>
      <c r="E399" s="28"/>
    </row>
    <row r="400" spans="1:5" x14ac:dyDescent="0.25">
      <c r="A400" s="28"/>
      <c r="B400" s="101"/>
      <c r="C400" s="28"/>
      <c r="D400" s="28"/>
      <c r="E400" s="28"/>
    </row>
    <row r="401" spans="1:5" x14ac:dyDescent="0.25">
      <c r="A401" s="28"/>
      <c r="B401" s="101"/>
      <c r="C401" s="28"/>
      <c r="D401" s="28"/>
      <c r="E401" s="28"/>
    </row>
    <row r="402" spans="1:5" x14ac:dyDescent="0.25">
      <c r="A402" s="28"/>
      <c r="B402" s="101"/>
      <c r="C402" s="28"/>
      <c r="D402" s="28"/>
      <c r="E402" s="28"/>
    </row>
    <row r="403" spans="1:5" x14ac:dyDescent="0.25">
      <c r="A403" s="28"/>
      <c r="B403" s="101"/>
      <c r="C403" s="28"/>
      <c r="D403" s="28"/>
      <c r="E403" s="28"/>
    </row>
    <row r="404" spans="1:5" x14ac:dyDescent="0.25">
      <c r="A404" s="28"/>
      <c r="B404" s="101"/>
      <c r="C404" s="28"/>
      <c r="D404" s="28"/>
      <c r="E404" s="28"/>
    </row>
    <row r="405" spans="1:5" x14ac:dyDescent="0.25">
      <c r="A405" s="28"/>
      <c r="B405" s="101"/>
      <c r="C405" s="28"/>
      <c r="D405" s="28"/>
      <c r="E405" s="28"/>
    </row>
    <row r="406" spans="1:5" x14ac:dyDescent="0.25">
      <c r="A406" s="28"/>
      <c r="B406" s="101"/>
      <c r="C406" s="28"/>
      <c r="D406" s="28"/>
      <c r="E406" s="28"/>
    </row>
    <row r="407" spans="1:5" x14ac:dyDescent="0.25">
      <c r="A407" s="28"/>
      <c r="B407" s="101"/>
      <c r="C407" s="28"/>
      <c r="D407" s="28"/>
      <c r="E407" s="28"/>
    </row>
    <row r="408" spans="1:5" x14ac:dyDescent="0.25">
      <c r="A408" s="28"/>
      <c r="B408" s="101"/>
      <c r="C408" s="28"/>
      <c r="D408" s="28"/>
      <c r="E408" s="28"/>
    </row>
    <row r="409" spans="1:5" x14ac:dyDescent="0.25">
      <c r="A409" s="28"/>
      <c r="B409" s="101"/>
      <c r="C409" s="28"/>
      <c r="D409" s="28"/>
      <c r="E409" s="28"/>
    </row>
    <row r="410" spans="1:5" x14ac:dyDescent="0.25">
      <c r="A410" s="28"/>
      <c r="B410" s="101"/>
      <c r="C410" s="28"/>
      <c r="D410" s="28"/>
      <c r="E410" s="28"/>
    </row>
    <row r="411" spans="1:5" x14ac:dyDescent="0.25">
      <c r="A411" s="28"/>
      <c r="B411" s="101"/>
      <c r="C411" s="28"/>
      <c r="D411" s="28"/>
      <c r="E411" s="28"/>
    </row>
    <row r="412" spans="1:5" x14ac:dyDescent="0.25">
      <c r="A412" s="28"/>
      <c r="B412" s="101"/>
      <c r="C412" s="28"/>
      <c r="D412" s="28"/>
      <c r="E412" s="28"/>
    </row>
    <row r="413" spans="1:5" x14ac:dyDescent="0.25">
      <c r="A413" s="28"/>
      <c r="B413" s="101"/>
      <c r="C413" s="28"/>
      <c r="D413" s="28"/>
      <c r="E413" s="28"/>
    </row>
    <row r="414" spans="1:5" x14ac:dyDescent="0.25">
      <c r="A414" s="28"/>
      <c r="B414" s="101"/>
      <c r="C414" s="28"/>
      <c r="D414" s="28"/>
      <c r="E414" s="28"/>
    </row>
    <row r="415" spans="1:5" x14ac:dyDescent="0.25">
      <c r="A415" s="28"/>
      <c r="B415" s="101"/>
      <c r="C415" s="28"/>
      <c r="D415" s="28"/>
      <c r="E415" s="28"/>
    </row>
    <row r="416" spans="1:5" x14ac:dyDescent="0.25">
      <c r="A416" s="28"/>
      <c r="B416" s="101"/>
      <c r="C416" s="28"/>
      <c r="D416" s="28"/>
      <c r="E416" s="28"/>
    </row>
    <row r="417" spans="1:5" x14ac:dyDescent="0.25">
      <c r="A417" s="28"/>
      <c r="B417" s="101"/>
      <c r="C417" s="28"/>
      <c r="D417" s="28"/>
      <c r="E417" s="28"/>
    </row>
    <row r="418" spans="1:5" x14ac:dyDescent="0.25">
      <c r="A418" s="28"/>
      <c r="B418" s="101"/>
      <c r="C418" s="28"/>
      <c r="D418" s="28"/>
      <c r="E418" s="28"/>
    </row>
    <row r="419" spans="1:5" x14ac:dyDescent="0.25">
      <c r="A419" s="28"/>
      <c r="B419" s="101"/>
      <c r="C419" s="28"/>
      <c r="D419" s="28"/>
      <c r="E419" s="28"/>
    </row>
    <row r="420" spans="1:5" x14ac:dyDescent="0.25">
      <c r="A420" s="28"/>
      <c r="B420" s="101"/>
      <c r="C420" s="28"/>
      <c r="D420" s="28"/>
      <c r="E420" s="28"/>
    </row>
    <row r="421" spans="1:5" x14ac:dyDescent="0.25">
      <c r="A421" s="28"/>
      <c r="B421" s="101"/>
      <c r="C421" s="28"/>
      <c r="D421" s="28"/>
      <c r="E421" s="28"/>
    </row>
    <row r="422" spans="1:5" x14ac:dyDescent="0.25">
      <c r="A422" s="28"/>
      <c r="B422" s="101"/>
      <c r="C422" s="28"/>
      <c r="D422" s="28"/>
      <c r="E422" s="28"/>
    </row>
    <row r="423" spans="1:5" x14ac:dyDescent="0.25">
      <c r="A423" s="28"/>
      <c r="B423" s="101"/>
      <c r="C423" s="28"/>
      <c r="D423" s="28"/>
      <c r="E423" s="28"/>
    </row>
    <row r="424" spans="1:5" x14ac:dyDescent="0.25">
      <c r="A424" s="28"/>
      <c r="B424" s="101"/>
      <c r="C424" s="28"/>
      <c r="D424" s="28"/>
      <c r="E424" s="28"/>
    </row>
    <row r="425" spans="1:5" x14ac:dyDescent="0.25">
      <c r="A425" s="28"/>
      <c r="B425" s="101"/>
      <c r="C425" s="28"/>
      <c r="D425" s="28"/>
      <c r="E425" s="28"/>
    </row>
    <row r="426" spans="1:5" x14ac:dyDescent="0.25">
      <c r="A426" s="28"/>
      <c r="B426" s="101"/>
      <c r="C426" s="28"/>
      <c r="D426" s="28"/>
      <c r="E426" s="28"/>
    </row>
    <row r="427" spans="1:5" x14ac:dyDescent="0.25">
      <c r="A427" s="28"/>
      <c r="B427" s="101"/>
      <c r="C427" s="28"/>
      <c r="D427" s="28"/>
      <c r="E427" s="28"/>
    </row>
    <row r="428" spans="1:5" x14ac:dyDescent="0.25">
      <c r="A428" s="28"/>
      <c r="B428" s="101"/>
      <c r="C428" s="28"/>
      <c r="D428" s="28"/>
      <c r="E428" s="28"/>
    </row>
    <row r="429" spans="1:5" x14ac:dyDescent="0.25">
      <c r="A429" s="28"/>
      <c r="B429" s="101"/>
      <c r="C429" s="28"/>
      <c r="D429" s="28"/>
      <c r="E429" s="28"/>
    </row>
    <row r="430" spans="1:5" x14ac:dyDescent="0.25">
      <c r="A430" s="28"/>
      <c r="B430" s="101"/>
      <c r="C430" s="28"/>
      <c r="D430" s="28"/>
      <c r="E430" s="28"/>
    </row>
    <row r="431" spans="1:5" x14ac:dyDescent="0.25">
      <c r="A431" s="28"/>
      <c r="B431" s="101"/>
      <c r="C431" s="28"/>
      <c r="D431" s="28"/>
      <c r="E431" s="28"/>
    </row>
    <row r="432" spans="1:5" x14ac:dyDescent="0.25">
      <c r="A432" s="28"/>
      <c r="B432" s="101"/>
      <c r="C432" s="28"/>
      <c r="D432" s="28"/>
      <c r="E432" s="28"/>
    </row>
    <row r="433" spans="1:5" x14ac:dyDescent="0.25">
      <c r="A433" s="28"/>
      <c r="B433" s="101"/>
      <c r="C433" s="28"/>
      <c r="D433" s="28"/>
      <c r="E433" s="28"/>
    </row>
    <row r="434" spans="1:5" x14ac:dyDescent="0.25">
      <c r="A434" s="28"/>
      <c r="B434" s="101"/>
      <c r="C434" s="28"/>
      <c r="D434" s="28"/>
      <c r="E434" s="28"/>
    </row>
    <row r="435" spans="1:5" x14ac:dyDescent="0.25">
      <c r="A435" s="28"/>
      <c r="B435" s="101"/>
      <c r="C435" s="28"/>
      <c r="D435" s="28"/>
      <c r="E435" s="28"/>
    </row>
    <row r="436" spans="1:5" x14ac:dyDescent="0.25">
      <c r="A436" s="28"/>
      <c r="B436" s="101"/>
      <c r="C436" s="28"/>
      <c r="D436" s="28"/>
      <c r="E436" s="28"/>
    </row>
    <row r="437" spans="1:5" x14ac:dyDescent="0.25">
      <c r="A437" s="28"/>
      <c r="B437" s="101"/>
      <c r="C437" s="28"/>
      <c r="D437" s="28"/>
      <c r="E437" s="28"/>
    </row>
    <row r="438" spans="1:5" x14ac:dyDescent="0.25">
      <c r="A438" s="28"/>
      <c r="B438" s="101"/>
      <c r="C438" s="28"/>
      <c r="D438" s="28"/>
      <c r="E438" s="28"/>
    </row>
    <row r="439" spans="1:5" x14ac:dyDescent="0.25">
      <c r="A439" s="28"/>
      <c r="B439" s="101"/>
      <c r="C439" s="28"/>
      <c r="D439" s="28"/>
      <c r="E439" s="28"/>
    </row>
    <row r="440" spans="1:5" x14ac:dyDescent="0.25">
      <c r="A440" s="28"/>
      <c r="B440" s="101"/>
      <c r="C440" s="28"/>
      <c r="D440" s="28"/>
      <c r="E440" s="28"/>
    </row>
    <row r="441" spans="1:5" x14ac:dyDescent="0.25">
      <c r="A441" s="28"/>
      <c r="B441" s="101"/>
      <c r="C441" s="28"/>
      <c r="D441" s="28"/>
      <c r="E441" s="28"/>
    </row>
    <row r="442" spans="1:5" x14ac:dyDescent="0.25">
      <c r="A442" s="28"/>
      <c r="B442" s="101"/>
      <c r="C442" s="28"/>
      <c r="D442" s="28"/>
      <c r="E442" s="28"/>
    </row>
    <row r="443" spans="1:5" x14ac:dyDescent="0.25">
      <c r="A443" s="28"/>
      <c r="B443" s="101"/>
      <c r="C443" s="28"/>
      <c r="D443" s="28"/>
      <c r="E443" s="28"/>
    </row>
    <row r="444" spans="1:5" x14ac:dyDescent="0.25">
      <c r="A444" s="28"/>
      <c r="B444" s="101"/>
      <c r="C444" s="28"/>
      <c r="D444" s="28"/>
      <c r="E444" s="28"/>
    </row>
    <row r="445" spans="1:5" x14ac:dyDescent="0.25">
      <c r="A445" s="28"/>
      <c r="B445" s="101"/>
      <c r="C445" s="28"/>
      <c r="D445" s="28"/>
      <c r="E445" s="28"/>
    </row>
    <row r="446" spans="1:5" x14ac:dyDescent="0.25">
      <c r="A446" s="28"/>
      <c r="B446" s="101"/>
      <c r="C446" s="28"/>
      <c r="D446" s="28"/>
      <c r="E446" s="28"/>
    </row>
    <row r="447" spans="1:5" x14ac:dyDescent="0.25">
      <c r="A447" s="28"/>
      <c r="B447" s="101"/>
      <c r="C447" s="28"/>
      <c r="D447" s="28"/>
      <c r="E447" s="28"/>
    </row>
    <row r="448" spans="1:5" x14ac:dyDescent="0.25">
      <c r="A448" s="28"/>
      <c r="B448" s="101"/>
      <c r="C448" s="28"/>
      <c r="D448" s="28"/>
      <c r="E448" s="28"/>
    </row>
    <row r="449" spans="1:5" x14ac:dyDescent="0.25">
      <c r="A449" s="28"/>
      <c r="B449" s="101"/>
      <c r="C449" s="28"/>
      <c r="D449" s="28"/>
      <c r="E449" s="28"/>
    </row>
    <row r="450" spans="1:5" x14ac:dyDescent="0.25">
      <c r="A450" s="28"/>
      <c r="B450" s="101"/>
      <c r="C450" s="28"/>
      <c r="D450" s="28"/>
      <c r="E450" s="28"/>
    </row>
    <row r="451" spans="1:5" x14ac:dyDescent="0.25">
      <c r="A451" s="28"/>
      <c r="B451" s="101"/>
      <c r="C451" s="28"/>
      <c r="D451" s="28"/>
      <c r="E451" s="28"/>
    </row>
    <row r="452" spans="1:5" x14ac:dyDescent="0.25">
      <c r="A452" s="28"/>
      <c r="B452" s="101"/>
      <c r="C452" s="28"/>
      <c r="D452" s="28"/>
      <c r="E452" s="28"/>
    </row>
    <row r="453" spans="1:5" x14ac:dyDescent="0.25">
      <c r="A453" s="28"/>
      <c r="B453" s="101"/>
      <c r="C453" s="28"/>
      <c r="D453" s="28"/>
      <c r="E453" s="28"/>
    </row>
    <row r="454" spans="1:5" x14ac:dyDescent="0.25">
      <c r="A454" s="28"/>
      <c r="B454" s="101"/>
      <c r="C454" s="28"/>
      <c r="D454" s="28"/>
      <c r="E454" s="28"/>
    </row>
    <row r="455" spans="1:5" x14ac:dyDescent="0.25">
      <c r="A455" s="28"/>
      <c r="B455" s="101"/>
      <c r="C455" s="28"/>
      <c r="D455" s="28"/>
      <c r="E455" s="28"/>
    </row>
    <row r="456" spans="1:5" x14ac:dyDescent="0.25">
      <c r="A456" s="28"/>
      <c r="B456" s="101"/>
      <c r="C456" s="28"/>
      <c r="D456" s="28"/>
      <c r="E456" s="28"/>
    </row>
    <row r="457" spans="1:5" x14ac:dyDescent="0.25">
      <c r="A457" s="28"/>
      <c r="B457" s="101"/>
      <c r="C457" s="28"/>
      <c r="D457" s="28"/>
      <c r="E457" s="28"/>
    </row>
    <row r="458" spans="1:5" x14ac:dyDescent="0.25">
      <c r="A458" s="28"/>
      <c r="B458" s="101"/>
      <c r="C458" s="28"/>
      <c r="D458" s="28"/>
      <c r="E458" s="28"/>
    </row>
    <row r="459" spans="1:5" x14ac:dyDescent="0.25">
      <c r="A459" s="28"/>
      <c r="B459" s="101"/>
      <c r="C459" s="28"/>
      <c r="D459" s="28"/>
      <c r="E459" s="28"/>
    </row>
    <row r="460" spans="1:5" x14ac:dyDescent="0.25">
      <c r="A460" s="28"/>
      <c r="B460" s="101"/>
      <c r="C460" s="28"/>
      <c r="D460" s="28"/>
      <c r="E460" s="28"/>
    </row>
    <row r="461" spans="1:5" x14ac:dyDescent="0.25">
      <c r="A461" s="28"/>
      <c r="B461" s="101"/>
      <c r="C461" s="28"/>
      <c r="D461" s="28"/>
      <c r="E461" s="28"/>
    </row>
    <row r="462" spans="1:5" x14ac:dyDescent="0.25">
      <c r="A462" s="28"/>
      <c r="B462" s="101"/>
      <c r="C462" s="28"/>
      <c r="D462" s="28"/>
      <c r="E462" s="28"/>
    </row>
    <row r="463" spans="1:5" x14ac:dyDescent="0.25">
      <c r="A463" s="28"/>
      <c r="B463" s="101"/>
      <c r="C463" s="28"/>
      <c r="D463" s="28"/>
      <c r="E463" s="28"/>
    </row>
    <row r="464" spans="1:5" x14ac:dyDescent="0.25">
      <c r="A464" s="28"/>
      <c r="B464" s="101"/>
      <c r="C464" s="28"/>
      <c r="D464" s="28"/>
      <c r="E464" s="28"/>
    </row>
    <row r="465" spans="1:5" x14ac:dyDescent="0.25">
      <c r="A465" s="28"/>
      <c r="B465" s="101"/>
      <c r="C465" s="28"/>
      <c r="D465" s="28"/>
      <c r="E465" s="28"/>
    </row>
    <row r="466" spans="1:5" x14ac:dyDescent="0.25">
      <c r="A466" s="28"/>
      <c r="B466" s="101"/>
      <c r="C466" s="28"/>
      <c r="D466" s="28"/>
      <c r="E466" s="28"/>
    </row>
    <row r="467" spans="1:5" x14ac:dyDescent="0.25">
      <c r="A467" s="28"/>
      <c r="B467" s="101"/>
      <c r="C467" s="28"/>
      <c r="D467" s="28"/>
      <c r="E467" s="28"/>
    </row>
    <row r="468" spans="1:5" x14ac:dyDescent="0.25">
      <c r="A468" s="28"/>
      <c r="B468" s="101"/>
      <c r="C468" s="28"/>
      <c r="D468" s="28"/>
      <c r="E468" s="28"/>
    </row>
    <row r="469" spans="1:5" x14ac:dyDescent="0.25">
      <c r="A469" s="28"/>
      <c r="B469" s="101"/>
      <c r="C469" s="28"/>
      <c r="D469" s="28"/>
      <c r="E469" s="28"/>
    </row>
    <row r="470" spans="1:5" x14ac:dyDescent="0.25">
      <c r="A470" s="28"/>
      <c r="B470" s="101"/>
      <c r="C470" s="28"/>
      <c r="D470" s="28"/>
      <c r="E470" s="28"/>
    </row>
    <row r="471" spans="1:5" x14ac:dyDescent="0.25">
      <c r="A471" s="28"/>
      <c r="B471" s="101"/>
      <c r="C471" s="28"/>
      <c r="D471" s="28"/>
      <c r="E471" s="28"/>
    </row>
    <row r="472" spans="1:5" x14ac:dyDescent="0.25">
      <c r="A472" s="28"/>
      <c r="B472" s="101"/>
      <c r="C472" s="28"/>
      <c r="D472" s="28"/>
      <c r="E472" s="28"/>
    </row>
    <row r="473" spans="1:5" x14ac:dyDescent="0.25">
      <c r="A473" s="28"/>
      <c r="B473" s="101"/>
      <c r="C473" s="28"/>
      <c r="D473" s="28"/>
      <c r="E473" s="28"/>
    </row>
    <row r="474" spans="1:5" x14ac:dyDescent="0.25">
      <c r="A474" s="28"/>
      <c r="B474" s="101"/>
      <c r="C474" s="28"/>
      <c r="D474" s="28"/>
      <c r="E474" s="28"/>
    </row>
    <row r="475" spans="1:5" x14ac:dyDescent="0.25">
      <c r="A475" s="28"/>
      <c r="B475" s="101"/>
      <c r="C475" s="28"/>
      <c r="D475" s="28"/>
      <c r="E475" s="28"/>
    </row>
    <row r="476" spans="1:5" x14ac:dyDescent="0.25">
      <c r="A476" s="28"/>
      <c r="B476" s="101"/>
      <c r="C476" s="28"/>
      <c r="D476" s="28"/>
      <c r="E476" s="28"/>
    </row>
    <row r="477" spans="1:5" x14ac:dyDescent="0.25">
      <c r="A477" s="28"/>
      <c r="B477" s="101"/>
      <c r="C477" s="28"/>
      <c r="D477" s="28"/>
      <c r="E477" s="28"/>
    </row>
    <row r="478" spans="1:5" x14ac:dyDescent="0.25">
      <c r="A478" s="28"/>
      <c r="B478" s="101"/>
      <c r="C478" s="28"/>
      <c r="D478" s="28"/>
      <c r="E478" s="28"/>
    </row>
    <row r="479" spans="1:5" x14ac:dyDescent="0.25">
      <c r="A479" s="28"/>
      <c r="B479" s="101"/>
      <c r="C479" s="28"/>
      <c r="D479" s="28"/>
      <c r="E479" s="28"/>
    </row>
    <row r="480" spans="1:5" x14ac:dyDescent="0.25">
      <c r="A480" s="28"/>
      <c r="B480" s="101"/>
      <c r="C480" s="28"/>
      <c r="D480" s="28"/>
      <c r="E480" s="28"/>
    </row>
    <row r="481" spans="1:5" x14ac:dyDescent="0.25">
      <c r="A481" s="28"/>
      <c r="B481" s="101"/>
      <c r="C481" s="28"/>
      <c r="D481" s="28"/>
      <c r="E481" s="28"/>
    </row>
    <row r="482" spans="1:5" x14ac:dyDescent="0.25">
      <c r="A482" s="28"/>
      <c r="B482" s="101"/>
      <c r="C482" s="28"/>
      <c r="D482" s="28"/>
      <c r="E482" s="28"/>
    </row>
    <row r="483" spans="1:5" x14ac:dyDescent="0.25">
      <c r="A483" s="28"/>
      <c r="B483" s="101"/>
      <c r="C483" s="28"/>
      <c r="D483" s="28"/>
      <c r="E483" s="28"/>
    </row>
    <row r="484" spans="1:5" x14ac:dyDescent="0.25">
      <c r="A484" s="28"/>
      <c r="B484" s="101"/>
      <c r="C484" s="28"/>
      <c r="D484" s="28"/>
      <c r="E484" s="28"/>
    </row>
    <row r="485" spans="1:5" x14ac:dyDescent="0.25">
      <c r="A485" s="28"/>
      <c r="B485" s="101"/>
      <c r="C485" s="28"/>
      <c r="D485" s="28"/>
      <c r="E485" s="28"/>
    </row>
    <row r="486" spans="1:5" x14ac:dyDescent="0.25">
      <c r="A486" s="28"/>
      <c r="B486" s="101"/>
      <c r="C486" s="28"/>
      <c r="D486" s="28"/>
      <c r="E486" s="28"/>
    </row>
    <row r="487" spans="1:5" x14ac:dyDescent="0.25">
      <c r="A487" s="28"/>
      <c r="B487" s="101"/>
      <c r="C487" s="28"/>
      <c r="D487" s="28"/>
      <c r="E487" s="28"/>
    </row>
    <row r="488" spans="1:5" x14ac:dyDescent="0.25">
      <c r="A488" s="28"/>
      <c r="B488" s="101"/>
      <c r="C488" s="28"/>
      <c r="D488" s="28"/>
      <c r="E488" s="28"/>
    </row>
    <row r="489" spans="1:5" x14ac:dyDescent="0.25">
      <c r="A489" s="28"/>
      <c r="B489" s="101"/>
      <c r="C489" s="28"/>
      <c r="D489" s="28"/>
      <c r="E489" s="28"/>
    </row>
    <row r="490" spans="1:5" x14ac:dyDescent="0.25">
      <c r="A490" s="28"/>
      <c r="B490" s="101"/>
      <c r="C490" s="28"/>
      <c r="D490" s="28"/>
      <c r="E490" s="28"/>
    </row>
    <row r="491" spans="1:5" x14ac:dyDescent="0.25">
      <c r="A491" s="28"/>
      <c r="B491" s="101"/>
      <c r="C491" s="28"/>
      <c r="D491" s="28"/>
      <c r="E491" s="28"/>
    </row>
    <row r="492" spans="1:5" x14ac:dyDescent="0.25">
      <c r="A492" s="28"/>
      <c r="B492" s="101"/>
      <c r="C492" s="28"/>
      <c r="D492" s="28"/>
      <c r="E492" s="28"/>
    </row>
    <row r="493" spans="1:5" x14ac:dyDescent="0.25">
      <c r="A493" s="28"/>
      <c r="B493" s="101"/>
      <c r="C493" s="28"/>
      <c r="D493" s="28"/>
      <c r="E493" s="28"/>
    </row>
    <row r="494" spans="1:5" x14ac:dyDescent="0.25">
      <c r="A494" s="28"/>
      <c r="B494" s="101"/>
      <c r="C494" s="28"/>
      <c r="D494" s="28"/>
      <c r="E494" s="28"/>
    </row>
    <row r="495" spans="1:5" x14ac:dyDescent="0.25">
      <c r="A495" s="28"/>
      <c r="B495" s="101"/>
      <c r="C495" s="28"/>
      <c r="D495" s="28"/>
      <c r="E495" s="28"/>
    </row>
    <row r="496" spans="1:5" x14ac:dyDescent="0.25">
      <c r="A496" s="28"/>
      <c r="B496" s="101"/>
      <c r="C496" s="28"/>
      <c r="D496" s="28"/>
      <c r="E496" s="28"/>
    </row>
    <row r="497" spans="1:5" x14ac:dyDescent="0.25">
      <c r="A497" s="28"/>
      <c r="B497" s="101"/>
      <c r="C497" s="28"/>
      <c r="D497" s="28"/>
      <c r="E497" s="28"/>
    </row>
    <row r="498" spans="1:5" x14ac:dyDescent="0.25">
      <c r="A498" s="28"/>
      <c r="B498" s="101"/>
      <c r="C498" s="28"/>
      <c r="D498" s="28"/>
      <c r="E498" s="28"/>
    </row>
    <row r="499" spans="1:5" x14ac:dyDescent="0.25">
      <c r="A499" s="28"/>
      <c r="B499" s="101"/>
      <c r="C499" s="28"/>
      <c r="D499" s="28"/>
      <c r="E499" s="28"/>
    </row>
    <row r="500" spans="1:5" x14ac:dyDescent="0.25">
      <c r="A500" s="28"/>
      <c r="B500" s="101"/>
      <c r="C500" s="28"/>
      <c r="D500" s="28"/>
      <c r="E500" s="28"/>
    </row>
    <row r="501" spans="1:5" x14ac:dyDescent="0.25">
      <c r="A501" s="28"/>
      <c r="B501" s="101"/>
      <c r="C501" s="28"/>
      <c r="D501" s="28"/>
      <c r="E501" s="28"/>
    </row>
    <row r="502" spans="1:5" x14ac:dyDescent="0.25">
      <c r="A502" s="28"/>
      <c r="B502" s="101"/>
      <c r="C502" s="28"/>
      <c r="D502" s="28"/>
      <c r="E502" s="28"/>
    </row>
    <row r="503" spans="1:5" x14ac:dyDescent="0.25">
      <c r="A503" s="28"/>
      <c r="B503" s="101"/>
      <c r="C503" s="28"/>
      <c r="D503" s="28"/>
      <c r="E503" s="28"/>
    </row>
    <row r="504" spans="1:5" x14ac:dyDescent="0.25">
      <c r="A504" s="28"/>
      <c r="B504" s="101"/>
      <c r="C504" s="28"/>
      <c r="D504" s="28"/>
      <c r="E504" s="28"/>
    </row>
    <row r="505" spans="1:5" x14ac:dyDescent="0.25">
      <c r="A505" s="28"/>
      <c r="B505" s="101"/>
      <c r="C505" s="28"/>
      <c r="D505" s="28"/>
      <c r="E505" s="28"/>
    </row>
    <row r="506" spans="1:5" x14ac:dyDescent="0.25">
      <c r="A506" s="28"/>
      <c r="B506" s="101"/>
      <c r="C506" s="28"/>
      <c r="D506" s="28"/>
      <c r="E506" s="28"/>
    </row>
    <row r="507" spans="1:5" x14ac:dyDescent="0.25">
      <c r="A507" s="28"/>
      <c r="B507" s="101"/>
      <c r="C507" s="28"/>
      <c r="D507" s="28"/>
      <c r="E507" s="28"/>
    </row>
    <row r="508" spans="1:5" x14ac:dyDescent="0.25">
      <c r="A508" s="28"/>
      <c r="B508" s="101"/>
      <c r="C508" s="28"/>
      <c r="D508" s="28"/>
      <c r="E508" s="28"/>
    </row>
    <row r="509" spans="1:5" x14ac:dyDescent="0.25">
      <c r="A509" s="28"/>
      <c r="B509" s="101"/>
      <c r="C509" s="28"/>
      <c r="D509" s="28"/>
      <c r="E509" s="28"/>
    </row>
    <row r="510" spans="1:5" x14ac:dyDescent="0.25">
      <c r="A510" s="28"/>
      <c r="B510" s="101"/>
      <c r="C510" s="28"/>
      <c r="D510" s="28"/>
      <c r="E510" s="28"/>
    </row>
    <row r="511" spans="1:5" x14ac:dyDescent="0.25">
      <c r="A511" s="28"/>
      <c r="B511" s="101"/>
      <c r="C511" s="28"/>
      <c r="D511" s="28"/>
      <c r="E511" s="28"/>
    </row>
    <row r="512" spans="1:5" x14ac:dyDescent="0.25">
      <c r="A512" s="28"/>
      <c r="B512" s="101"/>
      <c r="C512" s="28"/>
      <c r="D512" s="28"/>
      <c r="E512" s="28"/>
    </row>
    <row r="513" spans="1:5" x14ac:dyDescent="0.25">
      <c r="A513" s="28"/>
      <c r="B513" s="101"/>
      <c r="C513" s="28"/>
      <c r="D513" s="28"/>
      <c r="E513" s="28"/>
    </row>
    <row r="514" spans="1:5" x14ac:dyDescent="0.25">
      <c r="A514" s="28"/>
      <c r="B514" s="101"/>
      <c r="C514" s="28"/>
      <c r="D514" s="28"/>
      <c r="E514" s="28"/>
    </row>
    <row r="515" spans="1:5" x14ac:dyDescent="0.25">
      <c r="A515" s="28"/>
      <c r="B515" s="101"/>
      <c r="C515" s="28"/>
      <c r="D515" s="28"/>
      <c r="E515" s="28"/>
    </row>
    <row r="516" spans="1:5" x14ac:dyDescent="0.25">
      <c r="A516" s="28"/>
      <c r="B516" s="101"/>
      <c r="C516" s="28"/>
      <c r="D516" s="28"/>
      <c r="E516" s="28"/>
    </row>
    <row r="517" spans="1:5" x14ac:dyDescent="0.25">
      <c r="A517" s="28"/>
      <c r="B517" s="101"/>
      <c r="C517" s="28"/>
      <c r="D517" s="28"/>
      <c r="E517" s="28"/>
    </row>
    <row r="518" spans="1:5" x14ac:dyDescent="0.25">
      <c r="A518" s="28"/>
      <c r="B518" s="101"/>
      <c r="C518" s="28"/>
      <c r="D518" s="28"/>
      <c r="E518" s="28"/>
    </row>
    <row r="519" spans="1:5" x14ac:dyDescent="0.25">
      <c r="A519" s="28"/>
      <c r="B519" s="101"/>
      <c r="C519" s="28"/>
      <c r="D519" s="28"/>
      <c r="E519" s="28"/>
    </row>
    <row r="520" spans="1:5" x14ac:dyDescent="0.25">
      <c r="A520" s="28"/>
      <c r="B520" s="101"/>
      <c r="C520" s="28"/>
      <c r="D520" s="28"/>
      <c r="E520" s="28"/>
    </row>
    <row r="521" spans="1:5" x14ac:dyDescent="0.25">
      <c r="A521" s="28"/>
      <c r="B521" s="101"/>
      <c r="C521" s="28"/>
      <c r="D521" s="28"/>
      <c r="E521" s="28"/>
    </row>
    <row r="522" spans="1:5" x14ac:dyDescent="0.25">
      <c r="A522" s="28"/>
      <c r="B522" s="101"/>
      <c r="C522" s="28"/>
      <c r="D522" s="28"/>
      <c r="E522" s="28"/>
    </row>
    <row r="523" spans="1:5" x14ac:dyDescent="0.25">
      <c r="A523" s="28"/>
      <c r="B523" s="101"/>
      <c r="C523" s="28"/>
      <c r="D523" s="28"/>
      <c r="E523" s="28"/>
    </row>
    <row r="524" spans="1:5" x14ac:dyDescent="0.25">
      <c r="A524" s="28"/>
      <c r="B524" s="101"/>
      <c r="C524" s="28"/>
      <c r="D524" s="28"/>
      <c r="E524" s="28"/>
    </row>
    <row r="525" spans="1:5" x14ac:dyDescent="0.25">
      <c r="A525" s="28"/>
      <c r="B525" s="101"/>
      <c r="C525" s="28"/>
      <c r="D525" s="28"/>
      <c r="E525" s="28"/>
    </row>
    <row r="526" spans="1:5" x14ac:dyDescent="0.25">
      <c r="A526" s="28"/>
      <c r="B526" s="101"/>
      <c r="C526" s="28"/>
      <c r="D526" s="28"/>
      <c r="E526" s="28"/>
    </row>
    <row r="527" spans="1:5" x14ac:dyDescent="0.25">
      <c r="A527" s="28"/>
      <c r="B527" s="101"/>
      <c r="C527" s="28"/>
      <c r="D527" s="28"/>
      <c r="E527" s="28"/>
    </row>
    <row r="528" spans="1:5" x14ac:dyDescent="0.25">
      <c r="A528" s="28"/>
      <c r="B528" s="101"/>
      <c r="C528" s="28"/>
      <c r="D528" s="28"/>
      <c r="E528" s="28"/>
    </row>
    <row r="529" spans="1:5" x14ac:dyDescent="0.25">
      <c r="A529" s="28"/>
      <c r="B529" s="101"/>
      <c r="C529" s="28"/>
      <c r="D529" s="28"/>
      <c r="E529" s="28"/>
    </row>
    <row r="530" spans="1:5" x14ac:dyDescent="0.25">
      <c r="A530" s="28"/>
      <c r="B530" s="101"/>
      <c r="C530" s="28"/>
      <c r="D530" s="28"/>
      <c r="E530" s="28"/>
    </row>
    <row r="531" spans="1:5" x14ac:dyDescent="0.25">
      <c r="A531" s="28"/>
      <c r="B531" s="101"/>
      <c r="C531" s="28"/>
      <c r="D531" s="28"/>
      <c r="E531" s="28"/>
    </row>
    <row r="532" spans="1:5" x14ac:dyDescent="0.25">
      <c r="A532" s="28"/>
      <c r="B532" s="101"/>
      <c r="C532" s="28"/>
      <c r="D532" s="28"/>
      <c r="E532" s="28"/>
    </row>
    <row r="533" spans="1:5" x14ac:dyDescent="0.25">
      <c r="A533" s="28"/>
      <c r="B533" s="101"/>
      <c r="C533" s="28"/>
      <c r="D533" s="28"/>
      <c r="E533" s="28"/>
    </row>
    <row r="534" spans="1:5" x14ac:dyDescent="0.25">
      <c r="A534" s="28"/>
      <c r="B534" s="101"/>
      <c r="C534" s="28"/>
      <c r="D534" s="28"/>
      <c r="E534" s="28"/>
    </row>
    <row r="535" spans="1:5" x14ac:dyDescent="0.25">
      <c r="A535" s="28"/>
      <c r="B535" s="101"/>
      <c r="C535" s="28"/>
      <c r="D535" s="28"/>
      <c r="E535" s="28"/>
    </row>
    <row r="536" spans="1:5" x14ac:dyDescent="0.25">
      <c r="A536" s="28"/>
      <c r="B536" s="101"/>
      <c r="C536" s="28"/>
      <c r="D536" s="28"/>
      <c r="E536" s="28"/>
    </row>
    <row r="537" spans="1:5" x14ac:dyDescent="0.25">
      <c r="A537" s="28"/>
      <c r="B537" s="101"/>
      <c r="C537" s="28"/>
      <c r="D537" s="28"/>
      <c r="E537" s="28"/>
    </row>
    <row r="538" spans="1:5" x14ac:dyDescent="0.25">
      <c r="A538" s="28"/>
      <c r="B538" s="101"/>
      <c r="C538" s="28"/>
      <c r="D538" s="28"/>
      <c r="E538" s="28"/>
    </row>
    <row r="539" spans="1:5" x14ac:dyDescent="0.25">
      <c r="A539" s="28"/>
      <c r="B539" s="101"/>
      <c r="C539" s="28"/>
      <c r="D539" s="28"/>
      <c r="E539" s="28"/>
    </row>
    <row r="540" spans="1:5" x14ac:dyDescent="0.25">
      <c r="A540" s="28"/>
      <c r="B540" s="101"/>
      <c r="C540" s="28"/>
      <c r="D540" s="28"/>
      <c r="E540" s="28"/>
    </row>
    <row r="541" spans="1:5" x14ac:dyDescent="0.25">
      <c r="A541" s="28"/>
      <c r="B541" s="101"/>
      <c r="C541" s="28"/>
      <c r="D541" s="28"/>
      <c r="E541" s="28"/>
    </row>
    <row r="542" spans="1:5" x14ac:dyDescent="0.25">
      <c r="A542" s="28"/>
      <c r="B542" s="101"/>
      <c r="C542" s="28"/>
      <c r="D542" s="28"/>
      <c r="E542" s="28"/>
    </row>
    <row r="543" spans="1:5" x14ac:dyDescent="0.25">
      <c r="A543" s="28"/>
      <c r="B543" s="101"/>
      <c r="C543" s="28"/>
      <c r="D543" s="28"/>
      <c r="E543" s="28"/>
    </row>
    <row r="544" spans="1:5" x14ac:dyDescent="0.25">
      <c r="A544" s="28"/>
      <c r="B544" s="101"/>
      <c r="C544" s="28"/>
      <c r="D544" s="28"/>
      <c r="E544" s="28"/>
    </row>
    <row r="545" spans="1:5" x14ac:dyDescent="0.25">
      <c r="A545" s="28"/>
      <c r="B545" s="101"/>
      <c r="C545" s="28"/>
      <c r="D545" s="28"/>
      <c r="E545" s="28"/>
    </row>
    <row r="546" spans="1:5" x14ac:dyDescent="0.25">
      <c r="A546" s="28"/>
      <c r="B546" s="101"/>
      <c r="C546" s="28"/>
      <c r="D546" s="28"/>
      <c r="E546" s="28"/>
    </row>
    <row r="547" spans="1:5" x14ac:dyDescent="0.25">
      <c r="A547" s="28"/>
      <c r="B547" s="101"/>
      <c r="C547" s="28"/>
      <c r="D547" s="28"/>
      <c r="E547" s="28"/>
    </row>
    <row r="548" spans="1:5" x14ac:dyDescent="0.25">
      <c r="A548" s="28"/>
      <c r="B548" s="101"/>
      <c r="C548" s="28"/>
      <c r="D548" s="28"/>
      <c r="E548" s="28"/>
    </row>
    <row r="549" spans="1:5" x14ac:dyDescent="0.25">
      <c r="A549" s="28"/>
      <c r="B549" s="101"/>
      <c r="C549" s="28"/>
      <c r="D549" s="28"/>
      <c r="E549" s="28"/>
    </row>
    <row r="550" spans="1:5" x14ac:dyDescent="0.25">
      <c r="A550" s="28"/>
      <c r="B550" s="101"/>
      <c r="C550" s="28"/>
      <c r="D550" s="28"/>
      <c r="E550" s="28"/>
    </row>
    <row r="551" spans="1:5" x14ac:dyDescent="0.25">
      <c r="A551" s="28"/>
      <c r="B551" s="101"/>
      <c r="C551" s="28"/>
      <c r="D551" s="28"/>
      <c r="E551" s="28"/>
    </row>
    <row r="552" spans="1:5" x14ac:dyDescent="0.25">
      <c r="A552" s="28"/>
      <c r="B552" s="101"/>
      <c r="C552" s="28"/>
      <c r="D552" s="28"/>
      <c r="E552" s="28"/>
    </row>
    <row r="553" spans="1:5" x14ac:dyDescent="0.25">
      <c r="A553" s="28"/>
      <c r="B553" s="101"/>
      <c r="C553" s="28"/>
      <c r="D553" s="28"/>
      <c r="E553" s="28"/>
    </row>
    <row r="554" spans="1:5" x14ac:dyDescent="0.25">
      <c r="A554" s="28"/>
      <c r="B554" s="101"/>
      <c r="C554" s="28"/>
      <c r="D554" s="28"/>
      <c r="E554" s="28"/>
    </row>
    <row r="555" spans="1:5" x14ac:dyDescent="0.25">
      <c r="A555" s="28"/>
      <c r="B555" s="101"/>
      <c r="C555" s="28"/>
      <c r="D555" s="28"/>
      <c r="E555" s="28"/>
    </row>
    <row r="556" spans="1:5" x14ac:dyDescent="0.25">
      <c r="A556" s="28"/>
      <c r="B556" s="101"/>
      <c r="C556" s="28"/>
      <c r="D556" s="28"/>
      <c r="E556" s="28"/>
    </row>
    <row r="557" spans="1:5" x14ac:dyDescent="0.25">
      <c r="A557" s="28"/>
      <c r="B557" s="101"/>
      <c r="C557" s="28"/>
      <c r="D557" s="28"/>
      <c r="E557" s="28"/>
    </row>
    <row r="558" spans="1:5" x14ac:dyDescent="0.25">
      <c r="A558" s="28"/>
      <c r="B558" s="101"/>
      <c r="C558" s="28"/>
      <c r="D558" s="28"/>
      <c r="E558" s="28"/>
    </row>
    <row r="559" spans="1:5" x14ac:dyDescent="0.25">
      <c r="A559" s="28"/>
      <c r="B559" s="101"/>
      <c r="C559" s="28"/>
      <c r="D559" s="28"/>
      <c r="E559" s="28"/>
    </row>
    <row r="560" spans="1:5" x14ac:dyDescent="0.25">
      <c r="A560" s="28"/>
      <c r="B560" s="101"/>
      <c r="C560" s="28"/>
      <c r="D560" s="28"/>
      <c r="E560" s="28"/>
    </row>
    <row r="561" spans="1:5" x14ac:dyDescent="0.25">
      <c r="A561" s="28"/>
      <c r="B561" s="101"/>
      <c r="C561" s="28"/>
      <c r="D561" s="28"/>
      <c r="E561" s="28"/>
    </row>
    <row r="562" spans="1:5" x14ac:dyDescent="0.25">
      <c r="A562" s="28"/>
      <c r="B562" s="101"/>
      <c r="C562" s="28"/>
      <c r="D562" s="28"/>
      <c r="E562" s="28"/>
    </row>
    <row r="563" spans="1:5" x14ac:dyDescent="0.25">
      <c r="A563" s="28"/>
      <c r="B563" s="101"/>
      <c r="C563" s="28"/>
      <c r="D563" s="28"/>
      <c r="E563" s="28"/>
    </row>
    <row r="564" spans="1:5" x14ac:dyDescent="0.25">
      <c r="A564" s="28"/>
      <c r="B564" s="101"/>
      <c r="C564" s="28"/>
      <c r="D564" s="28"/>
      <c r="E564" s="28"/>
    </row>
    <row r="565" spans="1:5" x14ac:dyDescent="0.25">
      <c r="A565" s="28"/>
      <c r="B565" s="101"/>
      <c r="C565" s="28"/>
      <c r="D565" s="28"/>
      <c r="E565" s="28"/>
    </row>
    <row r="566" spans="1:5" x14ac:dyDescent="0.25">
      <c r="A566" s="28"/>
      <c r="B566" s="101"/>
      <c r="C566" s="28"/>
      <c r="D566" s="28"/>
      <c r="E566" s="28"/>
    </row>
    <row r="567" spans="1:5" x14ac:dyDescent="0.25">
      <c r="A567" s="28"/>
      <c r="B567" s="101"/>
      <c r="C567" s="28"/>
      <c r="D567" s="28"/>
      <c r="E567" s="28"/>
    </row>
    <row r="568" spans="1:5" x14ac:dyDescent="0.25">
      <c r="A568" s="28"/>
      <c r="B568" s="101"/>
      <c r="C568" s="28"/>
      <c r="D568" s="28"/>
      <c r="E568" s="28"/>
    </row>
    <row r="569" spans="1:5" x14ac:dyDescent="0.25">
      <c r="A569" s="28"/>
      <c r="B569" s="101"/>
      <c r="C569" s="28"/>
      <c r="D569" s="28"/>
      <c r="E569" s="28"/>
    </row>
    <row r="570" spans="1:5" x14ac:dyDescent="0.25">
      <c r="A570" s="28"/>
      <c r="B570" s="101"/>
      <c r="C570" s="28"/>
      <c r="D570" s="28"/>
      <c r="E570" s="28"/>
    </row>
    <row r="571" spans="1:5" x14ac:dyDescent="0.25">
      <c r="A571" s="28"/>
      <c r="B571" s="101"/>
      <c r="C571" s="28"/>
      <c r="D571" s="28"/>
      <c r="E571" s="28"/>
    </row>
    <row r="572" spans="1:5" x14ac:dyDescent="0.25">
      <c r="A572" s="28"/>
      <c r="B572" s="101"/>
      <c r="C572" s="28"/>
      <c r="D572" s="28"/>
      <c r="E572" s="28"/>
    </row>
    <row r="573" spans="1:5" x14ac:dyDescent="0.25">
      <c r="A573" s="28"/>
      <c r="B573" s="101"/>
      <c r="C573" s="28"/>
      <c r="D573" s="28"/>
      <c r="E573" s="28"/>
    </row>
    <row r="574" spans="1:5" x14ac:dyDescent="0.25">
      <c r="A574" s="28"/>
      <c r="B574" s="101"/>
      <c r="C574" s="28"/>
      <c r="D574" s="28"/>
      <c r="E574" s="28"/>
    </row>
    <row r="575" spans="1:5" x14ac:dyDescent="0.25">
      <c r="A575" s="28"/>
      <c r="B575" s="101"/>
      <c r="C575" s="28"/>
      <c r="D575" s="28"/>
      <c r="E575" s="28"/>
    </row>
    <row r="576" spans="1:5" x14ac:dyDescent="0.25">
      <c r="A576" s="28"/>
      <c r="B576" s="101"/>
      <c r="C576" s="28"/>
      <c r="D576" s="28"/>
      <c r="E576" s="28"/>
    </row>
    <row r="577" spans="1:5" x14ac:dyDescent="0.25">
      <c r="A577" s="28"/>
      <c r="B577" s="101"/>
      <c r="C577" s="28"/>
      <c r="D577" s="28"/>
      <c r="E577" s="28"/>
    </row>
    <row r="578" spans="1:5" x14ac:dyDescent="0.25">
      <c r="A578" s="28"/>
      <c r="B578" s="101"/>
      <c r="C578" s="28"/>
      <c r="D578" s="28"/>
      <c r="E578" s="28"/>
    </row>
    <row r="579" spans="1:5" x14ac:dyDescent="0.25">
      <c r="A579" s="28"/>
      <c r="B579" s="101"/>
      <c r="C579" s="28"/>
      <c r="D579" s="28"/>
      <c r="E579" s="28"/>
    </row>
    <row r="580" spans="1:5" x14ac:dyDescent="0.25">
      <c r="A580" s="28"/>
      <c r="B580" s="101"/>
      <c r="C580" s="28"/>
      <c r="D580" s="28"/>
      <c r="E580" s="28"/>
    </row>
    <row r="581" spans="1:5" x14ac:dyDescent="0.25">
      <c r="A581" s="28"/>
      <c r="B581" s="101"/>
      <c r="C581" s="28"/>
      <c r="D581" s="28"/>
      <c r="E581" s="28"/>
    </row>
    <row r="582" spans="1:5" x14ac:dyDescent="0.25">
      <c r="A582" s="28"/>
      <c r="B582" s="101"/>
      <c r="C582" s="28"/>
      <c r="D582" s="28"/>
      <c r="E582" s="28"/>
    </row>
    <row r="583" spans="1:5" x14ac:dyDescent="0.25">
      <c r="A583" s="28"/>
      <c r="B583" s="101"/>
      <c r="C583" s="28"/>
      <c r="D583" s="28"/>
      <c r="E583" s="28"/>
    </row>
    <row r="584" spans="1:5" x14ac:dyDescent="0.25">
      <c r="A584" s="28"/>
      <c r="B584" s="101"/>
      <c r="C584" s="28"/>
      <c r="D584" s="28"/>
      <c r="E584" s="28"/>
    </row>
    <row r="585" spans="1:5" x14ac:dyDescent="0.25">
      <c r="A585" s="28"/>
      <c r="B585" s="101"/>
      <c r="C585" s="28"/>
      <c r="D585" s="28"/>
      <c r="E585" s="28"/>
    </row>
    <row r="586" spans="1:5" x14ac:dyDescent="0.25">
      <c r="A586" s="28"/>
      <c r="B586" s="101"/>
      <c r="C586" s="28"/>
      <c r="D586" s="28"/>
      <c r="E586" s="28"/>
    </row>
    <row r="587" spans="1:5" x14ac:dyDescent="0.25">
      <c r="A587" s="28"/>
      <c r="B587" s="101"/>
      <c r="C587" s="28"/>
      <c r="D587" s="28"/>
      <c r="E587" s="28"/>
    </row>
    <row r="588" spans="1:5" x14ac:dyDescent="0.25">
      <c r="A588" s="28"/>
      <c r="B588" s="101"/>
      <c r="C588" s="28"/>
      <c r="D588" s="28"/>
      <c r="E588" s="28"/>
    </row>
    <row r="589" spans="1:5" x14ac:dyDescent="0.25">
      <c r="A589" s="28"/>
      <c r="B589" s="101"/>
      <c r="C589" s="28"/>
      <c r="D589" s="28"/>
      <c r="E589" s="28"/>
    </row>
    <row r="590" spans="1:5" x14ac:dyDescent="0.25">
      <c r="A590" s="28"/>
      <c r="B590" s="101"/>
      <c r="C590" s="28"/>
      <c r="D590" s="28"/>
      <c r="E590" s="28"/>
    </row>
    <row r="591" spans="1:5" x14ac:dyDescent="0.25">
      <c r="A591" s="28"/>
      <c r="B591" s="101"/>
      <c r="C591" s="28"/>
      <c r="D591" s="28"/>
      <c r="E591" s="28"/>
    </row>
    <row r="592" spans="1:5" x14ac:dyDescent="0.25">
      <c r="A592" s="28"/>
      <c r="B592" s="101"/>
      <c r="C592" s="28"/>
      <c r="D592" s="28"/>
      <c r="E592" s="28"/>
    </row>
    <row r="593" spans="1:5" x14ac:dyDescent="0.25">
      <c r="A593" s="28"/>
      <c r="B593" s="101"/>
      <c r="C593" s="28"/>
      <c r="D593" s="28"/>
      <c r="E593" s="28"/>
    </row>
    <row r="594" spans="1:5" x14ac:dyDescent="0.25">
      <c r="A594" s="28"/>
      <c r="B594" s="101"/>
      <c r="C594" s="28"/>
      <c r="D594" s="28"/>
      <c r="E594" s="28"/>
    </row>
    <row r="595" spans="1:5" x14ac:dyDescent="0.25">
      <c r="A595" s="28"/>
      <c r="B595" s="101"/>
      <c r="C595" s="28"/>
      <c r="D595" s="28"/>
      <c r="E595" s="28"/>
    </row>
    <row r="596" spans="1:5" x14ac:dyDescent="0.25">
      <c r="A596" s="28"/>
      <c r="B596" s="101"/>
      <c r="C596" s="28"/>
      <c r="D596" s="28"/>
      <c r="E596" s="28"/>
    </row>
    <row r="597" spans="1:5" x14ac:dyDescent="0.25">
      <c r="A597" s="28"/>
      <c r="B597" s="101"/>
      <c r="C597" s="28"/>
      <c r="D597" s="28"/>
      <c r="E597" s="28"/>
    </row>
    <row r="598" spans="1:5" x14ac:dyDescent="0.25">
      <c r="A598" s="28"/>
      <c r="B598" s="101"/>
      <c r="C598" s="28"/>
      <c r="D598" s="28"/>
      <c r="E598" s="28"/>
    </row>
    <row r="599" spans="1:5" x14ac:dyDescent="0.25">
      <c r="A599" s="28"/>
      <c r="B599" s="101"/>
      <c r="C599" s="28"/>
      <c r="D599" s="28"/>
      <c r="E599" s="28"/>
    </row>
    <row r="600" spans="1:5" x14ac:dyDescent="0.25">
      <c r="A600" s="28"/>
      <c r="B600" s="101"/>
      <c r="C600" s="28"/>
      <c r="D600" s="28"/>
      <c r="E600" s="28"/>
    </row>
    <row r="601" spans="1:5" x14ac:dyDescent="0.25">
      <c r="A601" s="28"/>
      <c r="B601" s="101"/>
      <c r="C601" s="28"/>
      <c r="D601" s="28"/>
      <c r="E601" s="28"/>
    </row>
    <row r="602" spans="1:5" x14ac:dyDescent="0.25">
      <c r="A602" s="28"/>
      <c r="B602" s="101"/>
      <c r="C602" s="28"/>
      <c r="D602" s="28"/>
      <c r="E602" s="28"/>
    </row>
    <row r="603" spans="1:5" x14ac:dyDescent="0.25">
      <c r="A603" s="28"/>
      <c r="B603" s="101"/>
      <c r="C603" s="28"/>
      <c r="D603" s="28"/>
      <c r="E603" s="28"/>
    </row>
    <row r="604" spans="1:5" x14ac:dyDescent="0.25">
      <c r="A604" s="28"/>
      <c r="B604" s="101"/>
      <c r="C604" s="28"/>
      <c r="D604" s="28"/>
      <c r="E604" s="28"/>
    </row>
    <row r="605" spans="1:5" x14ac:dyDescent="0.25">
      <c r="A605" s="28"/>
      <c r="B605" s="101"/>
      <c r="C605" s="28"/>
      <c r="D605" s="28"/>
      <c r="E605" s="28"/>
    </row>
    <row r="606" spans="1:5" x14ac:dyDescent="0.25">
      <c r="A606" s="28"/>
      <c r="B606" s="101"/>
      <c r="C606" s="28"/>
      <c r="D606" s="28"/>
      <c r="E606" s="28"/>
    </row>
    <row r="607" spans="1:5" x14ac:dyDescent="0.25">
      <c r="A607" s="28"/>
      <c r="B607" s="101"/>
      <c r="C607" s="28"/>
      <c r="D607" s="28"/>
      <c r="E607" s="28"/>
    </row>
    <row r="608" spans="1:5" x14ac:dyDescent="0.25">
      <c r="A608" s="28"/>
      <c r="B608" s="101"/>
      <c r="C608" s="28"/>
      <c r="D608" s="28"/>
      <c r="E608" s="28"/>
    </row>
    <row r="609" spans="1:5" x14ac:dyDescent="0.25">
      <c r="A609" s="28"/>
      <c r="B609" s="101"/>
      <c r="C609" s="28"/>
      <c r="D609" s="28"/>
      <c r="E609" s="28"/>
    </row>
    <row r="610" spans="1:5" x14ac:dyDescent="0.25">
      <c r="A610" s="28"/>
      <c r="B610" s="101"/>
      <c r="C610" s="28"/>
      <c r="D610" s="28"/>
      <c r="E610" s="28"/>
    </row>
    <row r="611" spans="1:5" x14ac:dyDescent="0.25">
      <c r="A611" s="28"/>
      <c r="B611" s="101"/>
      <c r="C611" s="28"/>
      <c r="D611" s="28"/>
      <c r="E611" s="28"/>
    </row>
    <row r="612" spans="1:5" x14ac:dyDescent="0.25">
      <c r="A612" s="28"/>
      <c r="B612" s="101"/>
      <c r="C612" s="28"/>
      <c r="D612" s="28"/>
      <c r="E612" s="28"/>
    </row>
    <row r="613" spans="1:5" x14ac:dyDescent="0.25">
      <c r="A613" s="28"/>
      <c r="B613" s="101"/>
      <c r="C613" s="28"/>
      <c r="D613" s="28"/>
      <c r="E613" s="28"/>
    </row>
    <row r="614" spans="1:5" x14ac:dyDescent="0.25">
      <c r="A614" s="28"/>
      <c r="B614" s="101"/>
      <c r="C614" s="28"/>
      <c r="D614" s="28"/>
      <c r="E614" s="28"/>
    </row>
    <row r="615" spans="1:5" x14ac:dyDescent="0.25">
      <c r="A615" s="28"/>
      <c r="B615" s="101"/>
      <c r="C615" s="28"/>
      <c r="D615" s="28"/>
      <c r="E615" s="28"/>
    </row>
    <row r="616" spans="1:5" x14ac:dyDescent="0.25">
      <c r="A616" s="28"/>
      <c r="B616" s="101"/>
      <c r="C616" s="28"/>
      <c r="D616" s="28"/>
      <c r="E616" s="28"/>
    </row>
    <row r="617" spans="1:5" x14ac:dyDescent="0.25">
      <c r="A617" s="28"/>
      <c r="B617" s="101"/>
      <c r="C617" s="28"/>
      <c r="D617" s="28"/>
      <c r="E617" s="28"/>
    </row>
    <row r="618" spans="1:5" x14ac:dyDescent="0.25">
      <c r="A618" s="28"/>
      <c r="B618" s="101"/>
      <c r="C618" s="28"/>
      <c r="D618" s="28"/>
      <c r="E618" s="28"/>
    </row>
    <row r="619" spans="1:5" x14ac:dyDescent="0.25">
      <c r="A619" s="28"/>
      <c r="B619" s="101"/>
      <c r="C619" s="28"/>
      <c r="D619" s="28"/>
      <c r="E619" s="28"/>
    </row>
    <row r="620" spans="1:5" x14ac:dyDescent="0.25">
      <c r="A620" s="28"/>
      <c r="B620" s="101"/>
      <c r="C620" s="28"/>
      <c r="D620" s="28"/>
      <c r="E620" s="28"/>
    </row>
    <row r="621" spans="1:5" x14ac:dyDescent="0.25">
      <c r="A621" s="28"/>
      <c r="B621" s="101"/>
      <c r="C621" s="28"/>
      <c r="D621" s="28"/>
      <c r="E621" s="28"/>
    </row>
    <row r="622" spans="1:5" x14ac:dyDescent="0.25">
      <c r="A622" s="28"/>
      <c r="B622" s="101"/>
      <c r="C622" s="28"/>
      <c r="D622" s="28"/>
      <c r="E622" s="28"/>
    </row>
    <row r="623" spans="1:5" x14ac:dyDescent="0.25">
      <c r="A623" s="28"/>
      <c r="B623" s="101"/>
      <c r="C623" s="28"/>
      <c r="D623" s="28"/>
      <c r="E623" s="28"/>
    </row>
    <row r="624" spans="1:5" x14ac:dyDescent="0.25">
      <c r="A624" s="28"/>
      <c r="B624" s="101"/>
      <c r="C624" s="28"/>
      <c r="D624" s="28"/>
      <c r="E624" s="28"/>
    </row>
    <row r="625" spans="1:5" x14ac:dyDescent="0.25">
      <c r="A625" s="28"/>
      <c r="B625" s="101"/>
      <c r="C625" s="28"/>
      <c r="D625" s="28"/>
      <c r="E625" s="28"/>
    </row>
    <row r="626" spans="1:5" x14ac:dyDescent="0.25">
      <c r="A626" s="28"/>
      <c r="B626" s="101"/>
      <c r="C626" s="28"/>
      <c r="D626" s="28"/>
      <c r="E626" s="28"/>
    </row>
    <row r="627" spans="1:5" x14ac:dyDescent="0.25">
      <c r="A627" s="28"/>
      <c r="B627" s="101"/>
      <c r="C627" s="28"/>
      <c r="D627" s="28"/>
      <c r="E627" s="28"/>
    </row>
    <row r="628" spans="1:5" x14ac:dyDescent="0.25">
      <c r="A628" s="28"/>
      <c r="B628" s="101"/>
      <c r="C628" s="28"/>
      <c r="D628" s="28"/>
      <c r="E628" s="28"/>
    </row>
    <row r="629" spans="1:5" x14ac:dyDescent="0.25">
      <c r="A629" s="28"/>
      <c r="B629" s="101"/>
      <c r="C629" s="28"/>
      <c r="D629" s="28"/>
      <c r="E629" s="28"/>
    </row>
    <row r="630" spans="1:5" x14ac:dyDescent="0.25">
      <c r="A630" s="28"/>
      <c r="B630" s="101"/>
      <c r="C630" s="28"/>
      <c r="D630" s="28"/>
      <c r="E630" s="28"/>
    </row>
    <row r="631" spans="1:5" x14ac:dyDescent="0.25">
      <c r="A631" s="28"/>
      <c r="B631" s="101"/>
      <c r="C631" s="28"/>
      <c r="D631" s="28"/>
      <c r="E631" s="28"/>
    </row>
    <row r="632" spans="1:5" x14ac:dyDescent="0.25">
      <c r="A632" s="28"/>
      <c r="B632" s="101"/>
      <c r="C632" s="28"/>
      <c r="D632" s="28"/>
      <c r="E632" s="28"/>
    </row>
    <row r="633" spans="1:5" x14ac:dyDescent="0.25">
      <c r="A633" s="28"/>
      <c r="B633" s="101"/>
      <c r="C633" s="28"/>
      <c r="D633" s="28"/>
      <c r="E633" s="28"/>
    </row>
    <row r="634" spans="1:5" x14ac:dyDescent="0.25">
      <c r="A634" s="28"/>
      <c r="B634" s="101"/>
      <c r="C634" s="28"/>
      <c r="D634" s="28"/>
      <c r="E634" s="28"/>
    </row>
    <row r="635" spans="1:5" x14ac:dyDescent="0.25">
      <c r="A635" s="28"/>
      <c r="B635" s="101"/>
      <c r="C635" s="28"/>
      <c r="D635" s="28"/>
      <c r="E635" s="28"/>
    </row>
    <row r="636" spans="1:5" x14ac:dyDescent="0.25">
      <c r="A636" s="28"/>
      <c r="B636" s="101"/>
      <c r="C636" s="28"/>
      <c r="D636" s="28"/>
      <c r="E636" s="28"/>
    </row>
    <row r="637" spans="1:5" x14ac:dyDescent="0.25">
      <c r="A637" s="28"/>
      <c r="B637" s="101"/>
      <c r="C637" s="28"/>
      <c r="D637" s="28"/>
      <c r="E637" s="28"/>
    </row>
    <row r="638" spans="1:5" x14ac:dyDescent="0.25">
      <c r="A638" s="28"/>
      <c r="B638" s="101"/>
      <c r="C638" s="28"/>
      <c r="D638" s="28"/>
      <c r="E638" s="28"/>
    </row>
    <row r="639" spans="1:5" x14ac:dyDescent="0.25">
      <c r="A639" s="28"/>
      <c r="B639" s="101"/>
      <c r="C639" s="28"/>
      <c r="D639" s="28"/>
      <c r="E639" s="28"/>
    </row>
    <row r="640" spans="1:5" x14ac:dyDescent="0.25">
      <c r="A640" s="28"/>
      <c r="B640" s="101"/>
      <c r="C640" s="28"/>
      <c r="D640" s="28"/>
      <c r="E640" s="28"/>
    </row>
    <row r="641" spans="1:5" x14ac:dyDescent="0.25">
      <c r="A641" s="28"/>
      <c r="B641" s="101"/>
      <c r="C641" s="28"/>
      <c r="D641" s="28"/>
      <c r="E641" s="28"/>
    </row>
    <row r="642" spans="1:5" x14ac:dyDescent="0.25">
      <c r="A642" s="28"/>
      <c r="B642" s="101"/>
      <c r="C642" s="28"/>
      <c r="D642" s="28"/>
      <c r="E642" s="28"/>
    </row>
    <row r="643" spans="1:5" x14ac:dyDescent="0.25">
      <c r="A643" s="28"/>
      <c r="B643" s="101"/>
      <c r="C643" s="28"/>
      <c r="D643" s="28"/>
      <c r="E643" s="28"/>
    </row>
    <row r="644" spans="1:5" x14ac:dyDescent="0.25">
      <c r="A644" s="28"/>
      <c r="B644" s="101"/>
      <c r="C644" s="28"/>
      <c r="D644" s="28"/>
      <c r="E644" s="28"/>
    </row>
    <row r="645" spans="1:5" x14ac:dyDescent="0.25">
      <c r="A645" s="28"/>
      <c r="B645" s="101"/>
      <c r="C645" s="28"/>
      <c r="D645" s="28"/>
      <c r="E645" s="28"/>
    </row>
    <row r="646" spans="1:5" x14ac:dyDescent="0.25">
      <c r="A646" s="28"/>
      <c r="B646" s="101"/>
      <c r="C646" s="28"/>
      <c r="D646" s="28"/>
      <c r="E646" s="28"/>
    </row>
    <row r="647" spans="1:5" x14ac:dyDescent="0.25">
      <c r="A647" s="28"/>
      <c r="B647" s="101"/>
      <c r="C647" s="28"/>
      <c r="D647" s="28"/>
      <c r="E647" s="28"/>
    </row>
    <row r="648" spans="1:5" x14ac:dyDescent="0.25">
      <c r="A648" s="28"/>
      <c r="B648" s="101"/>
      <c r="C648" s="28"/>
      <c r="D648" s="28"/>
      <c r="E648" s="28"/>
    </row>
    <row r="649" spans="1:5" x14ac:dyDescent="0.25">
      <c r="A649" s="28"/>
      <c r="B649" s="101"/>
      <c r="C649" s="28"/>
      <c r="D649" s="28"/>
      <c r="E649" s="28"/>
    </row>
    <row r="650" spans="1:5" x14ac:dyDescent="0.25">
      <c r="A650" s="28"/>
      <c r="B650" s="101"/>
      <c r="C650" s="28"/>
      <c r="D650" s="28"/>
      <c r="E650" s="28"/>
    </row>
    <row r="651" spans="1:5" x14ac:dyDescent="0.25">
      <c r="A651" s="28"/>
      <c r="B651" s="101"/>
      <c r="C651" s="28"/>
      <c r="D651" s="28"/>
      <c r="E651" s="28"/>
    </row>
    <row r="652" spans="1:5" x14ac:dyDescent="0.25">
      <c r="A652" s="28"/>
      <c r="B652" s="101"/>
      <c r="C652" s="28"/>
      <c r="D652" s="28"/>
      <c r="E652" s="28"/>
    </row>
    <row r="653" spans="1:5" x14ac:dyDescent="0.25">
      <c r="A653" s="28"/>
      <c r="B653" s="101"/>
      <c r="C653" s="28"/>
      <c r="D653" s="28"/>
      <c r="E653" s="28"/>
    </row>
    <row r="654" spans="1:5" x14ac:dyDescent="0.25">
      <c r="A654" s="28"/>
      <c r="B654" s="101"/>
      <c r="C654" s="28"/>
      <c r="D654" s="28"/>
      <c r="E654" s="28"/>
    </row>
    <row r="655" spans="1:5" x14ac:dyDescent="0.25">
      <c r="A655" s="28"/>
      <c r="B655" s="101"/>
      <c r="C655" s="28"/>
      <c r="D655" s="28"/>
      <c r="E655" s="28"/>
    </row>
    <row r="656" spans="1:5" x14ac:dyDescent="0.25">
      <c r="A656" s="28"/>
      <c r="B656" s="101"/>
      <c r="C656" s="28"/>
      <c r="D656" s="28"/>
      <c r="E656" s="28"/>
    </row>
    <row r="657" spans="1:5" x14ac:dyDescent="0.25">
      <c r="A657" s="28"/>
      <c r="B657" s="101"/>
      <c r="C657" s="28"/>
      <c r="D657" s="28"/>
      <c r="E657" s="28"/>
    </row>
    <row r="658" spans="1:5" x14ac:dyDescent="0.25">
      <c r="A658" s="28"/>
      <c r="B658" s="101"/>
      <c r="C658" s="28"/>
      <c r="D658" s="28"/>
      <c r="E658" s="28"/>
    </row>
    <row r="659" spans="1:5" x14ac:dyDescent="0.25">
      <c r="A659" s="28"/>
      <c r="B659" s="101"/>
      <c r="C659" s="28"/>
      <c r="D659" s="28"/>
      <c r="E659" s="28"/>
    </row>
    <row r="660" spans="1:5" x14ac:dyDescent="0.25">
      <c r="A660" s="28"/>
      <c r="B660" s="101"/>
      <c r="C660" s="28"/>
      <c r="D660" s="28"/>
      <c r="E660" s="28"/>
    </row>
    <row r="661" spans="1:5" x14ac:dyDescent="0.25">
      <c r="A661" s="28"/>
      <c r="B661" s="101"/>
      <c r="C661" s="28"/>
      <c r="D661" s="28"/>
      <c r="E661" s="28"/>
    </row>
    <row r="662" spans="1:5" x14ac:dyDescent="0.25">
      <c r="A662" s="28"/>
      <c r="B662" s="101"/>
      <c r="C662" s="28"/>
      <c r="D662" s="28"/>
      <c r="E662" s="28"/>
    </row>
    <row r="663" spans="1:5" x14ac:dyDescent="0.25">
      <c r="A663" s="28"/>
      <c r="B663" s="101"/>
      <c r="C663" s="28"/>
      <c r="D663" s="28"/>
      <c r="E663" s="28"/>
    </row>
    <row r="664" spans="1:5" x14ac:dyDescent="0.25">
      <c r="A664" s="28"/>
      <c r="B664" s="101"/>
      <c r="C664" s="28"/>
      <c r="D664" s="28"/>
      <c r="E664" s="28"/>
    </row>
    <row r="665" spans="1:5" x14ac:dyDescent="0.25">
      <c r="A665" s="28"/>
      <c r="B665" s="101"/>
      <c r="C665" s="28"/>
      <c r="D665" s="28"/>
      <c r="E665" s="28"/>
    </row>
    <row r="666" spans="1:5" x14ac:dyDescent="0.25">
      <c r="A666" s="28"/>
      <c r="B666" s="101"/>
      <c r="C666" s="28"/>
      <c r="D666" s="28"/>
      <c r="E666" s="28"/>
    </row>
    <row r="667" spans="1:5" x14ac:dyDescent="0.25">
      <c r="A667" s="28"/>
      <c r="B667" s="101"/>
      <c r="C667" s="28"/>
      <c r="D667" s="28"/>
      <c r="E667" s="28"/>
    </row>
    <row r="668" spans="1:5" x14ac:dyDescent="0.25">
      <c r="A668" s="28"/>
      <c r="B668" s="101"/>
      <c r="C668" s="28"/>
      <c r="D668" s="28"/>
      <c r="E668" s="28"/>
    </row>
    <row r="669" spans="1:5" x14ac:dyDescent="0.25">
      <c r="A669" s="28"/>
      <c r="B669" s="101"/>
      <c r="C669" s="28"/>
      <c r="D669" s="28"/>
      <c r="E669" s="28"/>
    </row>
    <row r="670" spans="1:5" x14ac:dyDescent="0.25">
      <c r="A670" s="28"/>
      <c r="B670" s="101"/>
      <c r="C670" s="28"/>
      <c r="D670" s="28"/>
      <c r="E670" s="28"/>
    </row>
    <row r="671" spans="1:5" x14ac:dyDescent="0.25">
      <c r="A671" s="28"/>
      <c r="B671" s="101"/>
      <c r="C671" s="28"/>
      <c r="D671" s="28"/>
      <c r="E671" s="28"/>
    </row>
    <row r="672" spans="1:5" x14ac:dyDescent="0.25">
      <c r="A672" s="28"/>
      <c r="B672" s="101"/>
      <c r="C672" s="28"/>
      <c r="D672" s="28"/>
      <c r="E672" s="28"/>
    </row>
    <row r="673" spans="1:5" x14ac:dyDescent="0.25">
      <c r="A673" s="28"/>
      <c r="B673" s="101"/>
      <c r="C673" s="28"/>
      <c r="D673" s="28"/>
      <c r="E673" s="28"/>
    </row>
    <row r="674" spans="1:5" x14ac:dyDescent="0.25">
      <c r="A674" s="28"/>
      <c r="B674" s="101"/>
      <c r="C674" s="28"/>
      <c r="D674" s="28"/>
      <c r="E674" s="28"/>
    </row>
    <row r="675" spans="1:5" x14ac:dyDescent="0.25">
      <c r="A675" s="28"/>
      <c r="B675" s="101"/>
      <c r="C675" s="28"/>
      <c r="D675" s="28"/>
      <c r="E675" s="28"/>
    </row>
    <row r="676" spans="1:5" x14ac:dyDescent="0.25">
      <c r="A676" s="28"/>
      <c r="B676" s="101"/>
      <c r="C676" s="28"/>
      <c r="D676" s="28"/>
      <c r="E676" s="28"/>
    </row>
    <row r="677" spans="1:5" x14ac:dyDescent="0.25">
      <c r="A677" s="28"/>
      <c r="B677" s="101"/>
      <c r="C677" s="28"/>
      <c r="D677" s="28"/>
      <c r="E677" s="28"/>
    </row>
    <row r="678" spans="1:5" x14ac:dyDescent="0.25">
      <c r="A678" s="28"/>
      <c r="B678" s="101"/>
      <c r="C678" s="28"/>
      <c r="D678" s="28"/>
      <c r="E678" s="28"/>
    </row>
    <row r="679" spans="1:5" x14ac:dyDescent="0.25">
      <c r="A679" s="28"/>
      <c r="B679" s="101"/>
      <c r="C679" s="28"/>
      <c r="D679" s="28"/>
      <c r="E679" s="28"/>
    </row>
    <row r="680" spans="1:5" x14ac:dyDescent="0.25">
      <c r="A680" s="28"/>
      <c r="B680" s="101"/>
      <c r="C680" s="28"/>
      <c r="D680" s="28"/>
      <c r="E680" s="28"/>
    </row>
    <row r="681" spans="1:5" x14ac:dyDescent="0.25">
      <c r="A681" s="28"/>
      <c r="B681" s="101"/>
      <c r="C681" s="28"/>
      <c r="D681" s="28"/>
      <c r="E681" s="28"/>
    </row>
    <row r="682" spans="1:5" x14ac:dyDescent="0.25">
      <c r="A682" s="28"/>
      <c r="B682" s="101"/>
      <c r="C682" s="28"/>
      <c r="D682" s="28"/>
      <c r="E682" s="28"/>
    </row>
    <row r="683" spans="1:5" x14ac:dyDescent="0.25">
      <c r="A683" s="28"/>
      <c r="B683" s="101"/>
      <c r="C683" s="28"/>
      <c r="D683" s="28"/>
      <c r="E683" s="28"/>
    </row>
    <row r="684" spans="1:5" x14ac:dyDescent="0.25">
      <c r="A684" s="28"/>
      <c r="B684" s="101"/>
      <c r="C684" s="28"/>
      <c r="D684" s="28"/>
      <c r="E684" s="28"/>
    </row>
    <row r="685" spans="1:5" x14ac:dyDescent="0.25">
      <c r="A685" s="28"/>
      <c r="B685" s="101"/>
      <c r="C685" s="28"/>
      <c r="D685" s="28"/>
      <c r="E685" s="28"/>
    </row>
    <row r="686" spans="1:5" x14ac:dyDescent="0.25">
      <c r="A686" s="28"/>
      <c r="B686" s="101"/>
      <c r="C686" s="28"/>
      <c r="D686" s="28"/>
      <c r="E686" s="28"/>
    </row>
    <row r="687" spans="1:5" x14ac:dyDescent="0.25">
      <c r="A687" s="28"/>
      <c r="B687" s="101"/>
      <c r="C687" s="28"/>
      <c r="D687" s="28"/>
      <c r="E687" s="28"/>
    </row>
    <row r="688" spans="1:5" x14ac:dyDescent="0.25">
      <c r="A688" s="28"/>
      <c r="B688" s="101"/>
      <c r="C688" s="28"/>
      <c r="D688" s="28"/>
      <c r="E688" s="28"/>
    </row>
    <row r="689" spans="1:5" x14ac:dyDescent="0.25">
      <c r="A689" s="28"/>
      <c r="B689" s="101"/>
      <c r="C689" s="28"/>
      <c r="D689" s="28"/>
      <c r="E689" s="28"/>
    </row>
    <row r="690" spans="1:5" x14ac:dyDescent="0.25">
      <c r="A690" s="28"/>
      <c r="B690" s="101"/>
      <c r="C690" s="28"/>
      <c r="D690" s="28"/>
      <c r="E690" s="28"/>
    </row>
    <row r="691" spans="1:5" x14ac:dyDescent="0.25">
      <c r="A691" s="28"/>
      <c r="B691" s="101"/>
      <c r="C691" s="28"/>
      <c r="D691" s="28"/>
      <c r="E691" s="28"/>
    </row>
    <row r="692" spans="1:5" x14ac:dyDescent="0.25">
      <c r="A692" s="28"/>
      <c r="B692" s="101"/>
      <c r="C692" s="28"/>
      <c r="D692" s="28"/>
      <c r="E692" s="28"/>
    </row>
    <row r="693" spans="1:5" x14ac:dyDescent="0.25">
      <c r="A693" s="28"/>
      <c r="B693" s="101"/>
      <c r="C693" s="28"/>
      <c r="D693" s="28"/>
      <c r="E693" s="28"/>
    </row>
    <row r="694" spans="1:5" x14ac:dyDescent="0.25">
      <c r="A694" s="28"/>
      <c r="B694" s="101"/>
      <c r="C694" s="28"/>
      <c r="D694" s="28"/>
      <c r="E694" s="28"/>
    </row>
    <row r="695" spans="1:5" x14ac:dyDescent="0.25">
      <c r="A695" s="28"/>
      <c r="B695" s="101"/>
      <c r="C695" s="28"/>
      <c r="D695" s="28"/>
      <c r="E695" s="28"/>
    </row>
    <row r="696" spans="1:5" x14ac:dyDescent="0.25">
      <c r="A696" s="28"/>
      <c r="B696" s="101"/>
      <c r="C696" s="28"/>
      <c r="D696" s="28"/>
      <c r="E696" s="28"/>
    </row>
    <row r="697" spans="1:5" x14ac:dyDescent="0.25">
      <c r="A697" s="28"/>
      <c r="B697" s="101"/>
      <c r="C697" s="28"/>
      <c r="D697" s="28"/>
      <c r="E697" s="28"/>
    </row>
    <row r="698" spans="1:5" x14ac:dyDescent="0.25">
      <c r="A698" s="28"/>
      <c r="B698" s="101"/>
      <c r="C698" s="28"/>
      <c r="D698" s="28"/>
      <c r="E698" s="28"/>
    </row>
    <row r="699" spans="1:5" x14ac:dyDescent="0.25">
      <c r="A699" s="28"/>
      <c r="B699" s="101"/>
      <c r="C699" s="28"/>
      <c r="D699" s="28"/>
      <c r="E699" s="28"/>
    </row>
    <row r="700" spans="1:5" x14ac:dyDescent="0.25">
      <c r="A700" s="28"/>
      <c r="B700" s="101"/>
      <c r="C700" s="28"/>
      <c r="D700" s="28"/>
      <c r="E700" s="28"/>
    </row>
    <row r="701" spans="1:5" x14ac:dyDescent="0.25">
      <c r="A701" s="28"/>
      <c r="B701" s="101"/>
      <c r="C701" s="28"/>
      <c r="D701" s="28"/>
      <c r="E701" s="28"/>
    </row>
    <row r="702" spans="1:5" x14ac:dyDescent="0.25">
      <c r="A702" s="28"/>
      <c r="B702" s="101"/>
      <c r="C702" s="28"/>
      <c r="D702" s="28"/>
      <c r="E702" s="28"/>
    </row>
    <row r="703" spans="1:5" x14ac:dyDescent="0.25">
      <c r="A703" s="28"/>
      <c r="B703" s="101"/>
      <c r="C703" s="28"/>
      <c r="D703" s="28"/>
      <c r="E703" s="28"/>
    </row>
    <row r="704" spans="1:5" x14ac:dyDescent="0.25">
      <c r="A704" s="28"/>
      <c r="B704" s="101"/>
      <c r="C704" s="28"/>
      <c r="D704" s="28"/>
      <c r="E704" s="28"/>
    </row>
    <row r="705" spans="1:5" x14ac:dyDescent="0.25">
      <c r="A705" s="28"/>
      <c r="B705" s="101"/>
      <c r="C705" s="28"/>
      <c r="D705" s="28"/>
      <c r="E705" s="28"/>
    </row>
    <row r="706" spans="1:5" x14ac:dyDescent="0.25">
      <c r="A706" s="28"/>
      <c r="B706" s="101"/>
      <c r="C706" s="28"/>
      <c r="D706" s="28"/>
      <c r="E706" s="28"/>
    </row>
    <row r="707" spans="1:5" x14ac:dyDescent="0.25">
      <c r="A707" s="28"/>
      <c r="B707" s="101"/>
      <c r="C707" s="28"/>
      <c r="D707" s="28"/>
      <c r="E707" s="28"/>
    </row>
    <row r="708" spans="1:5" x14ac:dyDescent="0.25">
      <c r="A708" s="28"/>
      <c r="B708" s="101"/>
      <c r="C708" s="28"/>
      <c r="D708" s="28"/>
      <c r="E708" s="28"/>
    </row>
    <row r="709" spans="1:5" x14ac:dyDescent="0.25">
      <c r="A709" s="28"/>
      <c r="B709" s="101"/>
      <c r="C709" s="28"/>
      <c r="D709" s="28"/>
      <c r="E709" s="28"/>
    </row>
    <row r="710" spans="1:5" x14ac:dyDescent="0.25">
      <c r="A710" s="28"/>
      <c r="B710" s="101"/>
      <c r="C710" s="28"/>
      <c r="D710" s="28"/>
      <c r="E710" s="28"/>
    </row>
    <row r="711" spans="1:5" x14ac:dyDescent="0.25">
      <c r="A711" s="28"/>
      <c r="B711" s="101"/>
      <c r="C711" s="28"/>
      <c r="D711" s="28"/>
      <c r="E711" s="28"/>
    </row>
    <row r="712" spans="1:5" x14ac:dyDescent="0.25">
      <c r="A712" s="28"/>
      <c r="B712" s="101"/>
      <c r="C712" s="28"/>
      <c r="D712" s="28"/>
      <c r="E712" s="28"/>
    </row>
    <row r="713" spans="1:5" x14ac:dyDescent="0.25">
      <c r="A713" s="28"/>
      <c r="B713" s="101"/>
      <c r="C713" s="28"/>
      <c r="D713" s="28"/>
      <c r="E713" s="28"/>
    </row>
    <row r="714" spans="1:5" x14ac:dyDescent="0.25">
      <c r="A714" s="28"/>
      <c r="B714" s="101"/>
      <c r="C714" s="28"/>
      <c r="D714" s="28"/>
      <c r="E714" s="28"/>
    </row>
    <row r="715" spans="1:5" x14ac:dyDescent="0.25">
      <c r="A715" s="28"/>
      <c r="B715" s="101"/>
      <c r="C715" s="28"/>
      <c r="D715" s="28"/>
      <c r="E715" s="28"/>
    </row>
    <row r="716" spans="1:5" x14ac:dyDescent="0.25">
      <c r="A716" s="28"/>
      <c r="B716" s="101"/>
      <c r="C716" s="28"/>
      <c r="D716" s="28"/>
      <c r="E716" s="28"/>
    </row>
    <row r="717" spans="1:5" x14ac:dyDescent="0.25">
      <c r="A717" s="28"/>
      <c r="B717" s="101"/>
      <c r="C717" s="28"/>
      <c r="D717" s="28"/>
      <c r="E717" s="28"/>
    </row>
    <row r="718" spans="1:5" x14ac:dyDescent="0.25">
      <c r="A718" s="28"/>
      <c r="B718" s="101"/>
      <c r="C718" s="28"/>
      <c r="D718" s="28"/>
      <c r="E718" s="28"/>
    </row>
    <row r="719" spans="1:5" x14ac:dyDescent="0.25">
      <c r="A719" s="28"/>
      <c r="B719" s="101"/>
      <c r="C719" s="28"/>
      <c r="D719" s="28"/>
      <c r="E719" s="28"/>
    </row>
    <row r="720" spans="1:5" x14ac:dyDescent="0.25">
      <c r="A720" s="28"/>
      <c r="B720" s="101"/>
      <c r="C720" s="28"/>
      <c r="D720" s="28"/>
      <c r="E720" s="28"/>
    </row>
    <row r="721" spans="1:5" x14ac:dyDescent="0.25">
      <c r="A721" s="28"/>
      <c r="B721" s="101"/>
      <c r="C721" s="28"/>
      <c r="D721" s="28"/>
      <c r="E721" s="28"/>
    </row>
    <row r="722" spans="1:5" x14ac:dyDescent="0.25">
      <c r="A722" s="28"/>
      <c r="B722" s="101"/>
      <c r="C722" s="28"/>
      <c r="D722" s="28"/>
      <c r="E722" s="28"/>
    </row>
    <row r="723" spans="1:5" x14ac:dyDescent="0.25">
      <c r="A723" s="28"/>
      <c r="B723" s="101"/>
      <c r="C723" s="28"/>
      <c r="D723" s="28"/>
      <c r="E723" s="28"/>
    </row>
    <row r="724" spans="1:5" x14ac:dyDescent="0.25">
      <c r="A724" s="28"/>
      <c r="B724" s="101"/>
      <c r="C724" s="28"/>
      <c r="D724" s="28"/>
      <c r="E724" s="28"/>
    </row>
    <row r="725" spans="1:5" x14ac:dyDescent="0.25">
      <c r="A725" s="28"/>
      <c r="B725" s="101"/>
      <c r="C725" s="28"/>
      <c r="D725" s="28"/>
      <c r="E725" s="28"/>
    </row>
    <row r="726" spans="1:5" x14ac:dyDescent="0.25">
      <c r="A726" s="28"/>
      <c r="B726" s="101"/>
      <c r="C726" s="28"/>
      <c r="D726" s="28"/>
      <c r="E726" s="28"/>
    </row>
    <row r="727" spans="1:5" x14ac:dyDescent="0.25">
      <c r="A727" s="28"/>
      <c r="B727" s="101"/>
      <c r="C727" s="28"/>
      <c r="D727" s="28"/>
      <c r="E727" s="28"/>
    </row>
    <row r="728" spans="1:5" x14ac:dyDescent="0.25">
      <c r="A728" s="28"/>
      <c r="B728" s="101"/>
      <c r="C728" s="28"/>
      <c r="D728" s="28"/>
      <c r="E728" s="28"/>
    </row>
    <row r="729" spans="1:5" x14ac:dyDescent="0.25">
      <c r="A729" s="28"/>
      <c r="B729" s="101"/>
      <c r="C729" s="28"/>
      <c r="D729" s="28"/>
      <c r="E729" s="28"/>
    </row>
    <row r="730" spans="1:5" x14ac:dyDescent="0.25">
      <c r="A730" s="28"/>
      <c r="B730" s="101"/>
      <c r="C730" s="28"/>
      <c r="D730" s="28"/>
      <c r="E730" s="28"/>
    </row>
    <row r="731" spans="1:5" x14ac:dyDescent="0.25">
      <c r="A731" s="28"/>
      <c r="B731" s="101"/>
      <c r="C731" s="28"/>
      <c r="D731" s="28"/>
      <c r="E731" s="28"/>
    </row>
    <row r="732" spans="1:5" x14ac:dyDescent="0.25">
      <c r="A732" s="28"/>
      <c r="B732" s="101"/>
      <c r="C732" s="28"/>
      <c r="D732" s="28"/>
      <c r="E732" s="28"/>
    </row>
    <row r="733" spans="1:5" x14ac:dyDescent="0.25">
      <c r="A733" s="28"/>
      <c r="B733" s="101"/>
      <c r="C733" s="28"/>
      <c r="D733" s="28"/>
      <c r="E733" s="28"/>
    </row>
    <row r="734" spans="1:5" x14ac:dyDescent="0.25">
      <c r="A734" s="28"/>
      <c r="B734" s="101"/>
      <c r="C734" s="28"/>
      <c r="D734" s="28"/>
      <c r="E734" s="28"/>
    </row>
    <row r="735" spans="1:5" x14ac:dyDescent="0.25">
      <c r="A735" s="28"/>
      <c r="B735" s="101"/>
      <c r="C735" s="28"/>
      <c r="D735" s="28"/>
      <c r="E735" s="28"/>
    </row>
    <row r="736" spans="1:5" x14ac:dyDescent="0.25">
      <c r="A736" s="28"/>
      <c r="B736" s="101"/>
      <c r="C736" s="28"/>
      <c r="D736" s="28"/>
      <c r="E736" s="28"/>
    </row>
    <row r="737" spans="1:5" x14ac:dyDescent="0.25">
      <c r="A737" s="28"/>
      <c r="B737" s="101"/>
      <c r="C737" s="28"/>
      <c r="D737" s="28"/>
      <c r="E737" s="28"/>
    </row>
    <row r="738" spans="1:5" x14ac:dyDescent="0.25">
      <c r="A738" s="28"/>
      <c r="B738" s="101"/>
      <c r="C738" s="28"/>
      <c r="D738" s="28"/>
      <c r="E738" s="28"/>
    </row>
    <row r="739" spans="1:5" x14ac:dyDescent="0.25">
      <c r="A739" s="28"/>
      <c r="B739" s="101"/>
      <c r="C739" s="28"/>
      <c r="D739" s="28"/>
      <c r="E739" s="28"/>
    </row>
    <row r="740" spans="1:5" x14ac:dyDescent="0.25">
      <c r="A740" s="28"/>
      <c r="B740" s="101"/>
      <c r="C740" s="28"/>
      <c r="D740" s="28"/>
      <c r="E740" s="28"/>
    </row>
    <row r="741" spans="1:5" x14ac:dyDescent="0.25">
      <c r="A741" s="28"/>
      <c r="B741" s="101"/>
      <c r="C741" s="28"/>
      <c r="D741" s="28"/>
      <c r="E741" s="28"/>
    </row>
    <row r="742" spans="1:5" x14ac:dyDescent="0.25">
      <c r="A742" s="28"/>
      <c r="B742" s="101"/>
      <c r="C742" s="28"/>
      <c r="D742" s="28"/>
      <c r="E742" s="28"/>
    </row>
    <row r="743" spans="1:5" x14ac:dyDescent="0.25">
      <c r="A743" s="28"/>
      <c r="B743" s="101"/>
      <c r="C743" s="28"/>
      <c r="D743" s="28"/>
      <c r="E743" s="28"/>
    </row>
    <row r="744" spans="1:5" x14ac:dyDescent="0.25">
      <c r="A744" s="28"/>
      <c r="B744" s="101"/>
      <c r="C744" s="28"/>
      <c r="D744" s="28"/>
      <c r="E744" s="28"/>
    </row>
    <row r="745" spans="1:5" x14ac:dyDescent="0.25">
      <c r="A745" s="28"/>
      <c r="B745" s="101"/>
      <c r="C745" s="28"/>
      <c r="D745" s="28"/>
      <c r="E745" s="28"/>
    </row>
    <row r="746" spans="1:5" x14ac:dyDescent="0.25">
      <c r="A746" s="28"/>
      <c r="B746" s="101"/>
      <c r="C746" s="28"/>
      <c r="D746" s="28"/>
      <c r="E746" s="28"/>
    </row>
    <row r="747" spans="1:5" x14ac:dyDescent="0.25">
      <c r="A747" s="28"/>
      <c r="B747" s="101"/>
      <c r="C747" s="28"/>
      <c r="D747" s="28"/>
      <c r="E747" s="28"/>
    </row>
    <row r="748" spans="1:5" x14ac:dyDescent="0.25">
      <c r="A748" s="28"/>
      <c r="B748" s="101"/>
      <c r="C748" s="28"/>
      <c r="D748" s="28"/>
      <c r="E748" s="28"/>
    </row>
    <row r="749" spans="1:5" x14ac:dyDescent="0.25">
      <c r="A749" s="28"/>
      <c r="B749" s="101"/>
      <c r="C749" s="28"/>
      <c r="D749" s="28"/>
      <c r="E749" s="28"/>
    </row>
    <row r="750" spans="1:5" x14ac:dyDescent="0.25">
      <c r="A750" s="28"/>
      <c r="B750" s="101"/>
      <c r="C750" s="28"/>
      <c r="D750" s="28"/>
      <c r="E750" s="28"/>
    </row>
    <row r="751" spans="1:5" x14ac:dyDescent="0.25">
      <c r="A751" s="28"/>
      <c r="B751" s="101"/>
      <c r="C751" s="28"/>
      <c r="D751" s="28"/>
      <c r="E751" s="28"/>
    </row>
    <row r="752" spans="1:5" x14ac:dyDescent="0.25">
      <c r="A752" s="28"/>
      <c r="B752" s="101"/>
      <c r="C752" s="28"/>
      <c r="D752" s="28"/>
      <c r="E752" s="28"/>
    </row>
    <row r="753" spans="1:5" x14ac:dyDescent="0.25">
      <c r="A753" s="28"/>
      <c r="B753" s="101"/>
      <c r="C753" s="28"/>
      <c r="D753" s="28"/>
      <c r="E753" s="28"/>
    </row>
    <row r="754" spans="1:5" x14ac:dyDescent="0.25">
      <c r="A754" s="28"/>
      <c r="B754" s="101"/>
      <c r="C754" s="28"/>
      <c r="D754" s="28"/>
      <c r="E754" s="28"/>
    </row>
    <row r="755" spans="1:5" x14ac:dyDescent="0.25">
      <c r="A755" s="28"/>
      <c r="B755" s="101"/>
      <c r="C755" s="28"/>
      <c r="D755" s="28"/>
      <c r="E755" s="28"/>
    </row>
    <row r="756" spans="1:5" x14ac:dyDescent="0.25">
      <c r="A756" s="28"/>
      <c r="B756" s="101"/>
      <c r="C756" s="28"/>
      <c r="D756" s="28"/>
      <c r="E756" s="28"/>
    </row>
    <row r="757" spans="1:5" x14ac:dyDescent="0.25">
      <c r="A757" s="28"/>
      <c r="B757" s="101"/>
      <c r="C757" s="28"/>
      <c r="D757" s="28"/>
      <c r="E757" s="28"/>
    </row>
    <row r="758" spans="1:5" x14ac:dyDescent="0.25">
      <c r="A758" s="28"/>
      <c r="B758" s="101"/>
      <c r="C758" s="28"/>
      <c r="D758" s="28"/>
      <c r="E758" s="28"/>
    </row>
    <row r="759" spans="1:5" x14ac:dyDescent="0.25">
      <c r="A759" s="28"/>
      <c r="B759" s="101"/>
      <c r="C759" s="28"/>
      <c r="D759" s="28"/>
      <c r="E759" s="28"/>
    </row>
    <row r="760" spans="1:5" x14ac:dyDescent="0.25">
      <c r="A760" s="28"/>
      <c r="B760" s="101"/>
      <c r="C760" s="28"/>
      <c r="D760" s="28"/>
      <c r="E760" s="28"/>
    </row>
    <row r="761" spans="1:5" x14ac:dyDescent="0.25">
      <c r="A761" s="28"/>
      <c r="B761" s="101"/>
      <c r="C761" s="28"/>
      <c r="D761" s="28"/>
      <c r="E761" s="28"/>
    </row>
    <row r="762" spans="1:5" x14ac:dyDescent="0.25">
      <c r="A762" s="28"/>
      <c r="B762" s="101"/>
      <c r="C762" s="28"/>
      <c r="D762" s="28"/>
      <c r="E762" s="28"/>
    </row>
    <row r="763" spans="1:5" x14ac:dyDescent="0.25">
      <c r="A763" s="28"/>
      <c r="B763" s="101"/>
      <c r="C763" s="28"/>
      <c r="D763" s="28"/>
      <c r="E763" s="28"/>
    </row>
    <row r="764" spans="1:5" x14ac:dyDescent="0.25">
      <c r="A764" s="28"/>
      <c r="B764" s="101"/>
      <c r="C764" s="28"/>
      <c r="D764" s="28"/>
      <c r="E764" s="28"/>
    </row>
    <row r="765" spans="1:5" x14ac:dyDescent="0.25">
      <c r="A765" s="28"/>
      <c r="B765" s="101"/>
      <c r="C765" s="28"/>
      <c r="D765" s="28"/>
      <c r="E765" s="28"/>
    </row>
    <row r="766" spans="1:5" x14ac:dyDescent="0.25">
      <c r="A766" s="28"/>
      <c r="B766" s="101"/>
      <c r="C766" s="28"/>
      <c r="D766" s="28"/>
      <c r="E766" s="28"/>
    </row>
    <row r="767" spans="1:5" x14ac:dyDescent="0.25">
      <c r="A767" s="28"/>
      <c r="B767" s="101"/>
      <c r="C767" s="28"/>
      <c r="D767" s="28"/>
      <c r="E767" s="28"/>
    </row>
    <row r="768" spans="1:5" x14ac:dyDescent="0.25">
      <c r="A768" s="28"/>
      <c r="B768" s="101"/>
      <c r="C768" s="28"/>
      <c r="D768" s="28"/>
      <c r="E768" s="28"/>
    </row>
    <row r="769" spans="1:5" x14ac:dyDescent="0.25">
      <c r="A769" s="28"/>
      <c r="B769" s="101"/>
      <c r="C769" s="28"/>
      <c r="D769" s="28"/>
      <c r="E769" s="28"/>
    </row>
    <row r="770" spans="1:5" x14ac:dyDescent="0.25">
      <c r="A770" s="28"/>
      <c r="B770" s="101"/>
      <c r="C770" s="28"/>
      <c r="D770" s="28"/>
      <c r="E770" s="28"/>
    </row>
    <row r="771" spans="1:5" x14ac:dyDescent="0.25">
      <c r="A771" s="28"/>
      <c r="B771" s="101"/>
      <c r="C771" s="28"/>
      <c r="D771" s="28"/>
      <c r="E771" s="28"/>
    </row>
    <row r="772" spans="1:5" x14ac:dyDescent="0.25">
      <c r="A772" s="28"/>
      <c r="B772" s="101"/>
      <c r="C772" s="28"/>
      <c r="D772" s="28"/>
      <c r="E772" s="28"/>
    </row>
    <row r="773" spans="1:5" x14ac:dyDescent="0.25">
      <c r="A773" s="28"/>
      <c r="B773" s="101"/>
      <c r="C773" s="28"/>
      <c r="D773" s="28"/>
      <c r="E773" s="28"/>
    </row>
    <row r="774" spans="1:5" x14ac:dyDescent="0.25">
      <c r="A774" s="28"/>
      <c r="B774" s="101"/>
      <c r="C774" s="28"/>
      <c r="D774" s="28"/>
      <c r="E774" s="28"/>
    </row>
    <row r="775" spans="1:5" x14ac:dyDescent="0.25">
      <c r="A775" s="28"/>
      <c r="B775" s="101"/>
      <c r="C775" s="28"/>
      <c r="D775" s="28"/>
      <c r="E775" s="28"/>
    </row>
    <row r="776" spans="1:5" x14ac:dyDescent="0.25">
      <c r="A776" s="28"/>
      <c r="B776" s="101"/>
      <c r="C776" s="28"/>
      <c r="D776" s="28"/>
      <c r="E776" s="28"/>
    </row>
    <row r="777" spans="1:5" x14ac:dyDescent="0.25">
      <c r="A777" s="28"/>
      <c r="B777" s="101"/>
      <c r="C777" s="28"/>
      <c r="D777" s="28"/>
      <c r="E777" s="28"/>
    </row>
    <row r="778" spans="1:5" x14ac:dyDescent="0.25">
      <c r="A778" s="28"/>
      <c r="B778" s="101"/>
      <c r="C778" s="28"/>
      <c r="D778" s="28"/>
      <c r="E778" s="28"/>
    </row>
    <row r="779" spans="1:5" x14ac:dyDescent="0.25">
      <c r="A779" s="28"/>
      <c r="B779" s="101"/>
      <c r="C779" s="28"/>
      <c r="D779" s="28"/>
      <c r="E779" s="28"/>
    </row>
    <row r="780" spans="1:5" x14ac:dyDescent="0.25">
      <c r="A780" s="28"/>
      <c r="B780" s="101"/>
      <c r="C780" s="28"/>
      <c r="D780" s="28"/>
      <c r="E780" s="28"/>
    </row>
    <row r="781" spans="1:5" x14ac:dyDescent="0.25">
      <c r="A781" s="28"/>
      <c r="B781" s="101"/>
      <c r="C781" s="28"/>
      <c r="D781" s="28"/>
      <c r="E781" s="28"/>
    </row>
    <row r="782" spans="1:5" x14ac:dyDescent="0.25">
      <c r="A782" s="28"/>
      <c r="B782" s="101"/>
      <c r="C782" s="28"/>
      <c r="D782" s="28"/>
      <c r="E782" s="28"/>
    </row>
    <row r="783" spans="1:5" x14ac:dyDescent="0.25">
      <c r="A783" s="28"/>
      <c r="B783" s="101"/>
      <c r="C783" s="28"/>
      <c r="D783" s="28"/>
      <c r="E783" s="28"/>
    </row>
    <row r="784" spans="1:5" x14ac:dyDescent="0.25">
      <c r="A784" s="28"/>
      <c r="B784" s="101"/>
      <c r="C784" s="28"/>
      <c r="D784" s="28"/>
      <c r="E784" s="28"/>
    </row>
    <row r="785" spans="1:5" x14ac:dyDescent="0.25">
      <c r="A785" s="28"/>
      <c r="B785" s="101"/>
      <c r="C785" s="28"/>
      <c r="D785" s="28"/>
      <c r="E785" s="28"/>
    </row>
    <row r="786" spans="1:5" x14ac:dyDescent="0.25">
      <c r="A786" s="28"/>
      <c r="B786" s="101"/>
      <c r="C786" s="28"/>
      <c r="D786" s="28"/>
      <c r="E786" s="28"/>
    </row>
    <row r="787" spans="1:5" x14ac:dyDescent="0.25">
      <c r="A787" s="28"/>
      <c r="B787" s="101"/>
      <c r="C787" s="28"/>
      <c r="D787" s="28"/>
      <c r="E787" s="28"/>
    </row>
    <row r="788" spans="1:5" x14ac:dyDescent="0.25">
      <c r="A788" s="28"/>
      <c r="B788" s="101"/>
      <c r="C788" s="28"/>
      <c r="D788" s="28"/>
      <c r="E788" s="28"/>
    </row>
    <row r="789" spans="1:5" x14ac:dyDescent="0.25">
      <c r="A789" s="28"/>
      <c r="B789" s="101"/>
      <c r="C789" s="28"/>
      <c r="D789" s="28"/>
      <c r="E789" s="28"/>
    </row>
    <row r="790" spans="1:5" x14ac:dyDescent="0.25">
      <c r="A790" s="28"/>
      <c r="B790" s="101"/>
      <c r="C790" s="28"/>
      <c r="D790" s="28"/>
      <c r="E790" s="28"/>
    </row>
    <row r="791" spans="1:5" x14ac:dyDescent="0.25">
      <c r="A791" s="28"/>
      <c r="B791" s="101"/>
      <c r="C791" s="28"/>
      <c r="D791" s="28"/>
      <c r="E791" s="28"/>
    </row>
    <row r="792" spans="1:5" x14ac:dyDescent="0.25">
      <c r="A792" s="28"/>
      <c r="B792" s="101"/>
      <c r="C792" s="28"/>
      <c r="D792" s="28"/>
      <c r="E792" s="28"/>
    </row>
    <row r="793" spans="1:5" x14ac:dyDescent="0.25">
      <c r="A793" s="28"/>
      <c r="B793" s="101"/>
      <c r="C793" s="28"/>
      <c r="D793" s="28"/>
      <c r="E793" s="28"/>
    </row>
    <row r="794" spans="1:5" x14ac:dyDescent="0.25">
      <c r="A794" s="28"/>
      <c r="B794" s="101"/>
      <c r="C794" s="28"/>
      <c r="D794" s="28"/>
      <c r="E794" s="28"/>
    </row>
    <row r="795" spans="1:5" x14ac:dyDescent="0.25">
      <c r="A795" s="28"/>
      <c r="B795" s="101"/>
      <c r="C795" s="28"/>
      <c r="D795" s="28"/>
      <c r="E795" s="28"/>
    </row>
    <row r="796" spans="1:5" x14ac:dyDescent="0.25">
      <c r="A796" s="28"/>
      <c r="B796" s="101"/>
      <c r="C796" s="28"/>
      <c r="D796" s="28"/>
      <c r="E796" s="28"/>
    </row>
    <row r="797" spans="1:5" x14ac:dyDescent="0.25">
      <c r="A797" s="28"/>
      <c r="B797" s="101"/>
      <c r="C797" s="28"/>
      <c r="D797" s="28"/>
      <c r="E797" s="28"/>
    </row>
    <row r="798" spans="1:5" x14ac:dyDescent="0.25">
      <c r="A798" s="28"/>
      <c r="B798" s="101"/>
      <c r="C798" s="28"/>
      <c r="D798" s="28"/>
      <c r="E798" s="28"/>
    </row>
    <row r="799" spans="1:5" x14ac:dyDescent="0.25">
      <c r="A799" s="28"/>
      <c r="B799" s="101"/>
      <c r="C799" s="28"/>
      <c r="D799" s="28"/>
      <c r="E799" s="28"/>
    </row>
    <row r="800" spans="1:5" x14ac:dyDescent="0.25">
      <c r="A800" s="28"/>
      <c r="B800" s="101"/>
      <c r="C800" s="28"/>
      <c r="D800" s="28"/>
      <c r="E800" s="28"/>
    </row>
    <row r="801" spans="1:5" x14ac:dyDescent="0.25">
      <c r="A801" s="28"/>
      <c r="B801" s="101"/>
      <c r="C801" s="28"/>
      <c r="D801" s="28"/>
      <c r="E801" s="28"/>
    </row>
    <row r="802" spans="1:5" x14ac:dyDescent="0.25">
      <c r="A802" s="28"/>
      <c r="B802" s="101"/>
      <c r="C802" s="28"/>
      <c r="D802" s="28"/>
      <c r="E802" s="28"/>
    </row>
    <row r="803" spans="1:5" x14ac:dyDescent="0.25">
      <c r="A803" s="28"/>
      <c r="B803" s="101"/>
      <c r="C803" s="28"/>
      <c r="D803" s="28"/>
      <c r="E803" s="28"/>
    </row>
    <row r="804" spans="1:5" x14ac:dyDescent="0.25">
      <c r="A804" s="28"/>
      <c r="B804" s="101"/>
      <c r="C804" s="28"/>
      <c r="D804" s="28"/>
      <c r="E804" s="28"/>
    </row>
    <row r="805" spans="1:5" x14ac:dyDescent="0.25">
      <c r="A805" s="28"/>
      <c r="B805" s="101"/>
      <c r="C805" s="28"/>
      <c r="D805" s="28"/>
      <c r="E805" s="28"/>
    </row>
    <row r="806" spans="1:5" x14ac:dyDescent="0.25">
      <c r="A806" s="28"/>
      <c r="B806" s="101"/>
      <c r="C806" s="28"/>
      <c r="D806" s="28"/>
      <c r="E806" s="28"/>
    </row>
    <row r="807" spans="1:5" x14ac:dyDescent="0.25">
      <c r="A807" s="28"/>
      <c r="B807" s="101"/>
      <c r="C807" s="28"/>
      <c r="D807" s="28"/>
      <c r="E807" s="28"/>
    </row>
    <row r="808" spans="1:5" x14ac:dyDescent="0.25">
      <c r="A808" s="28"/>
      <c r="B808" s="101"/>
      <c r="C808" s="28"/>
      <c r="D808" s="28"/>
      <c r="E808" s="28"/>
    </row>
    <row r="809" spans="1:5" x14ac:dyDescent="0.25">
      <c r="A809" s="28"/>
      <c r="B809" s="101"/>
      <c r="C809" s="28"/>
      <c r="D809" s="28"/>
      <c r="E809" s="28"/>
    </row>
    <row r="810" spans="1:5" x14ac:dyDescent="0.25">
      <c r="A810" s="28"/>
      <c r="B810" s="101"/>
      <c r="C810" s="28"/>
      <c r="D810" s="28"/>
      <c r="E810" s="28"/>
    </row>
    <row r="811" spans="1:5" x14ac:dyDescent="0.25">
      <c r="A811" s="28"/>
      <c r="B811" s="101"/>
      <c r="C811" s="28"/>
      <c r="D811" s="28"/>
      <c r="E811" s="28"/>
    </row>
    <row r="812" spans="1:5" x14ac:dyDescent="0.25">
      <c r="A812" s="28"/>
      <c r="B812" s="101"/>
      <c r="C812" s="28"/>
      <c r="D812" s="28"/>
      <c r="E812" s="28"/>
    </row>
    <row r="813" spans="1:5" x14ac:dyDescent="0.25">
      <c r="A813" s="28"/>
      <c r="B813" s="101"/>
      <c r="C813" s="28"/>
      <c r="D813" s="28"/>
      <c r="E813" s="28"/>
    </row>
    <row r="814" spans="1:5" x14ac:dyDescent="0.25">
      <c r="A814" s="28"/>
      <c r="B814" s="101"/>
      <c r="C814" s="28"/>
      <c r="D814" s="28"/>
      <c r="E814" s="28"/>
    </row>
    <row r="815" spans="1:5" x14ac:dyDescent="0.25">
      <c r="A815" s="28"/>
      <c r="B815" s="101"/>
      <c r="C815" s="28"/>
      <c r="D815" s="28"/>
      <c r="E815" s="28"/>
    </row>
    <row r="816" spans="1:5" x14ac:dyDescent="0.25">
      <c r="A816" s="28"/>
      <c r="B816" s="101"/>
      <c r="C816" s="28"/>
      <c r="D816" s="28"/>
      <c r="E816" s="28"/>
    </row>
    <row r="817" spans="1:5" x14ac:dyDescent="0.25">
      <c r="A817" s="28"/>
      <c r="B817" s="101"/>
      <c r="C817" s="28"/>
      <c r="D817" s="28"/>
      <c r="E817" s="28"/>
    </row>
    <row r="818" spans="1:5" x14ac:dyDescent="0.25">
      <c r="A818" s="28"/>
      <c r="B818" s="101"/>
      <c r="C818" s="28"/>
      <c r="D818" s="28"/>
      <c r="E818" s="28"/>
    </row>
    <row r="819" spans="1:5" x14ac:dyDescent="0.25">
      <c r="A819" s="28"/>
      <c r="B819" s="101"/>
      <c r="C819" s="28"/>
      <c r="D819" s="28"/>
      <c r="E819" s="28"/>
    </row>
    <row r="820" spans="1:5" x14ac:dyDescent="0.25">
      <c r="A820" s="28"/>
      <c r="B820" s="101"/>
      <c r="C820" s="28"/>
      <c r="D820" s="28"/>
      <c r="E820" s="28"/>
    </row>
    <row r="821" spans="1:5" x14ac:dyDescent="0.25">
      <c r="A821" s="28"/>
      <c r="B821" s="101"/>
      <c r="C821" s="28"/>
      <c r="D821" s="28"/>
      <c r="E821" s="28"/>
    </row>
    <row r="822" spans="1:5" x14ac:dyDescent="0.25">
      <c r="A822" s="28"/>
      <c r="B822" s="101"/>
      <c r="C822" s="28"/>
      <c r="D822" s="28"/>
      <c r="E822" s="28"/>
    </row>
    <row r="823" spans="1:5" x14ac:dyDescent="0.25">
      <c r="A823" s="28"/>
      <c r="B823" s="101"/>
      <c r="C823" s="28"/>
      <c r="D823" s="28"/>
      <c r="E823" s="28"/>
    </row>
    <row r="824" spans="1:5" x14ac:dyDescent="0.25">
      <c r="A824" s="28"/>
      <c r="B824" s="101"/>
      <c r="C824" s="28"/>
      <c r="D824" s="28"/>
      <c r="E824" s="28"/>
    </row>
    <row r="825" spans="1:5" x14ac:dyDescent="0.25">
      <c r="A825" s="28"/>
      <c r="B825" s="101"/>
      <c r="C825" s="28"/>
      <c r="D825" s="28"/>
      <c r="E825" s="28"/>
    </row>
    <row r="826" spans="1:5" x14ac:dyDescent="0.25">
      <c r="A826" s="28"/>
      <c r="B826" s="101"/>
      <c r="C826" s="28"/>
      <c r="D826" s="28"/>
      <c r="E826" s="28"/>
    </row>
    <row r="827" spans="1:5" x14ac:dyDescent="0.25">
      <c r="A827" s="28"/>
      <c r="B827" s="101"/>
      <c r="C827" s="28"/>
      <c r="D827" s="28"/>
      <c r="E827" s="28"/>
    </row>
    <row r="828" spans="1:5" x14ac:dyDescent="0.25">
      <c r="A828" s="28"/>
      <c r="B828" s="101"/>
      <c r="C828" s="28"/>
      <c r="D828" s="28"/>
      <c r="E828" s="28"/>
    </row>
    <row r="829" spans="1:5" x14ac:dyDescent="0.25">
      <c r="A829" s="28"/>
      <c r="B829" s="101"/>
      <c r="C829" s="28"/>
      <c r="D829" s="28"/>
      <c r="E829" s="28"/>
    </row>
    <row r="830" spans="1:5" x14ac:dyDescent="0.25">
      <c r="A830" s="28"/>
      <c r="B830" s="101"/>
      <c r="C830" s="28"/>
      <c r="D830" s="28"/>
      <c r="E830" s="28"/>
    </row>
    <row r="831" spans="1:5" x14ac:dyDescent="0.25">
      <c r="A831" s="28"/>
      <c r="B831" s="101"/>
      <c r="C831" s="28"/>
      <c r="D831" s="28"/>
      <c r="E831" s="28"/>
    </row>
    <row r="832" spans="1:5" x14ac:dyDescent="0.25">
      <c r="A832" s="28"/>
      <c r="B832" s="101"/>
      <c r="C832" s="28"/>
      <c r="D832" s="28"/>
      <c r="E832" s="28"/>
    </row>
    <row r="833" spans="1:5" x14ac:dyDescent="0.25">
      <c r="A833" s="28"/>
      <c r="B833" s="101"/>
      <c r="C833" s="28"/>
      <c r="D833" s="28"/>
      <c r="E833" s="28"/>
    </row>
    <row r="834" spans="1:5" x14ac:dyDescent="0.25">
      <c r="A834" s="28"/>
      <c r="B834" s="101"/>
      <c r="C834" s="28"/>
      <c r="D834" s="28"/>
      <c r="E834" s="28"/>
    </row>
    <row r="835" spans="1:5" x14ac:dyDescent="0.25">
      <c r="A835" s="28"/>
      <c r="B835" s="101"/>
      <c r="C835" s="28"/>
      <c r="D835" s="28"/>
      <c r="E835" s="28"/>
    </row>
    <row r="836" spans="1:5" x14ac:dyDescent="0.25">
      <c r="A836" s="28"/>
      <c r="B836" s="101"/>
      <c r="C836" s="28"/>
      <c r="D836" s="28"/>
      <c r="E836" s="28"/>
    </row>
    <row r="837" spans="1:5" x14ac:dyDescent="0.25">
      <c r="A837" s="28"/>
      <c r="B837" s="101"/>
      <c r="C837" s="28"/>
      <c r="D837" s="28"/>
      <c r="E837" s="28"/>
    </row>
    <row r="838" spans="1:5" x14ac:dyDescent="0.25">
      <c r="A838" s="28"/>
      <c r="B838" s="101"/>
      <c r="C838" s="28"/>
      <c r="D838" s="28"/>
      <c r="E838" s="28"/>
    </row>
    <row r="839" spans="1:5" x14ac:dyDescent="0.25">
      <c r="A839" s="28"/>
      <c r="B839" s="101"/>
      <c r="C839" s="28"/>
      <c r="D839" s="28"/>
      <c r="E839" s="28"/>
    </row>
    <row r="840" spans="1:5" x14ac:dyDescent="0.25">
      <c r="A840" s="28"/>
      <c r="B840" s="101"/>
      <c r="C840" s="28"/>
      <c r="D840" s="28"/>
      <c r="E840" s="28"/>
    </row>
    <row r="841" spans="1:5" x14ac:dyDescent="0.25">
      <c r="A841" s="28"/>
      <c r="B841" s="101"/>
      <c r="C841" s="28"/>
      <c r="D841" s="28"/>
      <c r="E841" s="28"/>
    </row>
    <row r="842" spans="1:5" x14ac:dyDescent="0.25">
      <c r="A842" s="28"/>
      <c r="B842" s="101"/>
      <c r="C842" s="28"/>
      <c r="D842" s="28"/>
      <c r="E842" s="28"/>
    </row>
    <row r="843" spans="1:5" x14ac:dyDescent="0.25">
      <c r="A843" s="28"/>
      <c r="B843" s="101"/>
      <c r="C843" s="28"/>
      <c r="D843" s="28"/>
      <c r="E843" s="28"/>
    </row>
    <row r="844" spans="1:5" x14ac:dyDescent="0.25">
      <c r="A844" s="28"/>
      <c r="B844" s="101"/>
      <c r="C844" s="28"/>
      <c r="D844" s="28"/>
      <c r="E844" s="28"/>
    </row>
    <row r="845" spans="1:5" x14ac:dyDescent="0.25">
      <c r="A845" s="28"/>
      <c r="B845" s="101"/>
      <c r="C845" s="28"/>
      <c r="D845" s="28"/>
      <c r="E845" s="28"/>
    </row>
    <row r="846" spans="1:5" x14ac:dyDescent="0.25">
      <c r="A846" s="28"/>
      <c r="B846" s="101"/>
      <c r="C846" s="28"/>
      <c r="D846" s="28"/>
      <c r="E846" s="28"/>
    </row>
    <row r="847" spans="1:5" x14ac:dyDescent="0.25">
      <c r="A847" s="28"/>
      <c r="B847" s="101"/>
      <c r="C847" s="28"/>
      <c r="D847" s="28"/>
      <c r="E847" s="28"/>
    </row>
    <row r="848" spans="1:5" x14ac:dyDescent="0.25">
      <c r="A848" s="28"/>
      <c r="B848" s="101"/>
      <c r="C848" s="28"/>
      <c r="D848" s="28"/>
      <c r="E848" s="28"/>
    </row>
    <row r="849" spans="1:5" x14ac:dyDescent="0.25">
      <c r="A849" s="28"/>
      <c r="B849" s="101"/>
      <c r="C849" s="28"/>
      <c r="D849" s="28"/>
      <c r="E849" s="28"/>
    </row>
    <row r="850" spans="1:5" x14ac:dyDescent="0.25">
      <c r="A850" s="28"/>
      <c r="B850" s="101"/>
      <c r="C850" s="28"/>
      <c r="D850" s="28"/>
      <c r="E850" s="28"/>
    </row>
    <row r="851" spans="1:5" x14ac:dyDescent="0.25">
      <c r="A851" s="28"/>
      <c r="B851" s="101"/>
      <c r="C851" s="28"/>
      <c r="D851" s="28"/>
      <c r="E851" s="28"/>
    </row>
    <row r="852" spans="1:5" x14ac:dyDescent="0.25">
      <c r="A852" s="28"/>
      <c r="B852" s="101"/>
      <c r="C852" s="28"/>
      <c r="D852" s="28"/>
      <c r="E852" s="28"/>
    </row>
    <row r="853" spans="1:5" x14ac:dyDescent="0.25">
      <c r="A853" s="28"/>
      <c r="B853" s="101"/>
      <c r="C853" s="28"/>
      <c r="D853" s="28"/>
      <c r="E853" s="28"/>
    </row>
    <row r="854" spans="1:5" x14ac:dyDescent="0.25">
      <c r="A854" s="28"/>
      <c r="B854" s="101"/>
      <c r="C854" s="28"/>
      <c r="D854" s="28"/>
      <c r="E854" s="28"/>
    </row>
    <row r="855" spans="1:5" x14ac:dyDescent="0.25">
      <c r="A855" s="28"/>
      <c r="B855" s="101"/>
      <c r="C855" s="28"/>
      <c r="D855" s="28"/>
      <c r="E855" s="28"/>
    </row>
    <row r="856" spans="1:5" x14ac:dyDescent="0.25">
      <c r="A856" s="28"/>
      <c r="B856" s="101"/>
      <c r="C856" s="28"/>
      <c r="D856" s="28"/>
      <c r="E856" s="28"/>
    </row>
    <row r="857" spans="1:5" x14ac:dyDescent="0.25">
      <c r="A857" s="28"/>
      <c r="B857" s="101"/>
      <c r="C857" s="28"/>
      <c r="D857" s="28"/>
      <c r="E857" s="28"/>
    </row>
    <row r="858" spans="1:5" x14ac:dyDescent="0.25">
      <c r="A858" s="28"/>
      <c r="B858" s="101"/>
      <c r="C858" s="28"/>
      <c r="D858" s="28"/>
      <c r="E858" s="28"/>
    </row>
    <row r="859" spans="1:5" x14ac:dyDescent="0.25">
      <c r="A859" s="28"/>
      <c r="B859" s="101"/>
      <c r="C859" s="28"/>
      <c r="D859" s="28"/>
      <c r="E859" s="28"/>
    </row>
    <row r="860" spans="1:5" x14ac:dyDescent="0.25">
      <c r="A860" s="28"/>
      <c r="B860" s="101"/>
      <c r="C860" s="28"/>
      <c r="D860" s="28"/>
      <c r="E860" s="28"/>
    </row>
    <row r="861" spans="1:5" x14ac:dyDescent="0.25">
      <c r="A861" s="28"/>
      <c r="B861" s="101"/>
      <c r="C861" s="28"/>
      <c r="D861" s="28"/>
      <c r="E861" s="28"/>
    </row>
    <row r="862" spans="1:5" x14ac:dyDescent="0.25">
      <c r="A862" s="28"/>
      <c r="B862" s="101"/>
      <c r="C862" s="28"/>
      <c r="D862" s="28"/>
      <c r="E862" s="28"/>
    </row>
    <row r="863" spans="1:5" x14ac:dyDescent="0.25">
      <c r="A863" s="28"/>
      <c r="B863" s="101"/>
      <c r="C863" s="28"/>
      <c r="D863" s="28"/>
      <c r="E863" s="28"/>
    </row>
    <row r="864" spans="1:5" x14ac:dyDescent="0.25">
      <c r="A864" s="28"/>
      <c r="B864" s="101"/>
      <c r="C864" s="28"/>
      <c r="D864" s="28"/>
      <c r="E864" s="28"/>
    </row>
    <row r="865" spans="1:5" x14ac:dyDescent="0.25">
      <c r="A865" s="28"/>
      <c r="B865" s="101"/>
      <c r="C865" s="28"/>
      <c r="D865" s="28"/>
      <c r="E865" s="28"/>
    </row>
    <row r="866" spans="1:5" x14ac:dyDescent="0.25">
      <c r="A866" s="28"/>
      <c r="B866" s="101"/>
      <c r="C866" s="28"/>
      <c r="D866" s="28"/>
      <c r="E866" s="28"/>
    </row>
    <row r="867" spans="1:5" x14ac:dyDescent="0.25">
      <c r="A867" s="28"/>
      <c r="B867" s="101"/>
      <c r="C867" s="28"/>
      <c r="D867" s="28"/>
      <c r="E867" s="28"/>
    </row>
    <row r="868" spans="1:5" x14ac:dyDescent="0.25">
      <c r="A868" s="28"/>
      <c r="B868" s="101"/>
      <c r="C868" s="28"/>
      <c r="D868" s="28"/>
      <c r="E868" s="28"/>
    </row>
    <row r="869" spans="1:5" x14ac:dyDescent="0.25">
      <c r="A869" s="28"/>
      <c r="B869" s="101"/>
      <c r="C869" s="28"/>
      <c r="D869" s="28"/>
      <c r="E869" s="28"/>
    </row>
    <row r="870" spans="1:5" x14ac:dyDescent="0.25">
      <c r="A870" s="28"/>
      <c r="B870" s="101"/>
      <c r="C870" s="28"/>
      <c r="D870" s="28"/>
      <c r="E870" s="28"/>
    </row>
    <row r="871" spans="1:5" x14ac:dyDescent="0.25">
      <c r="A871" s="28"/>
      <c r="B871" s="101"/>
      <c r="C871" s="28"/>
      <c r="D871" s="28"/>
      <c r="E871" s="28"/>
    </row>
    <row r="872" spans="1:5" x14ac:dyDescent="0.25">
      <c r="A872" s="28"/>
      <c r="B872" s="101"/>
      <c r="C872" s="28"/>
      <c r="D872" s="28"/>
      <c r="E872" s="28"/>
    </row>
    <row r="873" spans="1:5" x14ac:dyDescent="0.25">
      <c r="A873" s="28"/>
      <c r="B873" s="101"/>
      <c r="C873" s="28"/>
      <c r="D873" s="28"/>
      <c r="E873" s="28"/>
    </row>
    <row r="874" spans="1:5" x14ac:dyDescent="0.25">
      <c r="A874" s="28"/>
      <c r="B874" s="101"/>
      <c r="C874" s="28"/>
      <c r="D874" s="28"/>
      <c r="E874" s="28"/>
    </row>
    <row r="875" spans="1:5" x14ac:dyDescent="0.25">
      <c r="A875" s="28"/>
      <c r="B875" s="101"/>
      <c r="C875" s="28"/>
      <c r="D875" s="28"/>
      <c r="E875" s="28"/>
    </row>
    <row r="876" spans="1:5" x14ac:dyDescent="0.25">
      <c r="A876" s="28"/>
      <c r="B876" s="101"/>
      <c r="C876" s="28"/>
      <c r="D876" s="28"/>
      <c r="E876" s="28"/>
    </row>
    <row r="877" spans="1:5" x14ac:dyDescent="0.25">
      <c r="A877" s="28"/>
      <c r="B877" s="101"/>
      <c r="C877" s="28"/>
      <c r="D877" s="28"/>
      <c r="E877" s="28"/>
    </row>
    <row r="878" spans="1:5" x14ac:dyDescent="0.25">
      <c r="A878" s="28"/>
      <c r="B878" s="101"/>
      <c r="C878" s="28"/>
      <c r="D878" s="28"/>
      <c r="E878" s="28"/>
    </row>
    <row r="879" spans="1:5" x14ac:dyDescent="0.25">
      <c r="A879" s="28"/>
      <c r="B879" s="101"/>
      <c r="C879" s="28"/>
      <c r="D879" s="28"/>
      <c r="E879" s="28"/>
    </row>
    <row r="880" spans="1:5" x14ac:dyDescent="0.25">
      <c r="A880" s="28"/>
      <c r="B880" s="101"/>
      <c r="C880" s="28"/>
      <c r="D880" s="28"/>
      <c r="E880" s="28"/>
    </row>
    <row r="881" spans="1:5" x14ac:dyDescent="0.25">
      <c r="A881" s="28"/>
      <c r="B881" s="101"/>
      <c r="C881" s="28"/>
      <c r="D881" s="28"/>
      <c r="E881" s="28"/>
    </row>
    <row r="882" spans="1:5" x14ac:dyDescent="0.25">
      <c r="A882" s="28"/>
      <c r="B882" s="101"/>
      <c r="C882" s="28"/>
      <c r="D882" s="28"/>
      <c r="E882" s="28"/>
    </row>
    <row r="883" spans="1:5" x14ac:dyDescent="0.25">
      <c r="A883" s="28"/>
      <c r="B883" s="101"/>
      <c r="C883" s="28"/>
      <c r="D883" s="28"/>
      <c r="E883" s="28"/>
    </row>
    <row r="884" spans="1:5" x14ac:dyDescent="0.25">
      <c r="A884" s="28"/>
      <c r="B884" s="101"/>
      <c r="C884" s="28"/>
      <c r="D884" s="28"/>
      <c r="E884" s="28"/>
    </row>
    <row r="885" spans="1:5" x14ac:dyDescent="0.25">
      <c r="A885" s="28"/>
      <c r="B885" s="101"/>
      <c r="C885" s="28"/>
      <c r="D885" s="28"/>
      <c r="E885" s="28"/>
    </row>
    <row r="886" spans="1:5" x14ac:dyDescent="0.25">
      <c r="A886" s="28"/>
      <c r="B886" s="101"/>
      <c r="C886" s="28"/>
      <c r="D886" s="28"/>
      <c r="E886" s="28"/>
    </row>
    <row r="887" spans="1:5" x14ac:dyDescent="0.25">
      <c r="A887" s="28"/>
      <c r="B887" s="101"/>
      <c r="C887" s="28"/>
      <c r="D887" s="28"/>
      <c r="E887" s="28"/>
    </row>
    <row r="888" spans="1:5" x14ac:dyDescent="0.25">
      <c r="A888" s="28"/>
      <c r="B888" s="101"/>
      <c r="C888" s="28"/>
      <c r="D888" s="28"/>
      <c r="E888" s="28"/>
    </row>
    <row r="889" spans="1:5" x14ac:dyDescent="0.25">
      <c r="A889" s="28"/>
      <c r="B889" s="101"/>
      <c r="C889" s="28"/>
      <c r="D889" s="28"/>
      <c r="E889" s="28"/>
    </row>
    <row r="890" spans="1:5" x14ac:dyDescent="0.25">
      <c r="A890" s="28"/>
      <c r="B890" s="101"/>
      <c r="C890" s="28"/>
      <c r="D890" s="28"/>
      <c r="E890" s="28"/>
    </row>
    <row r="891" spans="1:5" x14ac:dyDescent="0.25">
      <c r="A891" s="28"/>
      <c r="B891" s="101"/>
      <c r="C891" s="28"/>
      <c r="D891" s="28"/>
      <c r="E891" s="28"/>
    </row>
    <row r="892" spans="1:5" x14ac:dyDescent="0.25">
      <c r="A892" s="28"/>
      <c r="B892" s="101"/>
      <c r="C892" s="28"/>
      <c r="D892" s="28"/>
      <c r="E892" s="28"/>
    </row>
    <row r="893" spans="1:5" x14ac:dyDescent="0.25">
      <c r="A893" s="28"/>
      <c r="B893" s="101"/>
      <c r="C893" s="28"/>
      <c r="D893" s="28"/>
      <c r="E893" s="28"/>
    </row>
    <row r="894" spans="1:5" x14ac:dyDescent="0.25">
      <c r="A894" s="28"/>
      <c r="B894" s="101"/>
      <c r="C894" s="28"/>
      <c r="D894" s="28"/>
      <c r="E894" s="28"/>
    </row>
    <row r="895" spans="1:5" x14ac:dyDescent="0.25">
      <c r="A895" s="28"/>
      <c r="B895" s="101"/>
      <c r="C895" s="28"/>
      <c r="D895" s="28"/>
      <c r="E895" s="28"/>
    </row>
    <row r="896" spans="1:5" x14ac:dyDescent="0.25">
      <c r="A896" s="28"/>
      <c r="B896" s="101"/>
      <c r="C896" s="28"/>
      <c r="D896" s="28"/>
      <c r="E896" s="28"/>
    </row>
    <row r="897" spans="1:5" x14ac:dyDescent="0.25">
      <c r="A897" s="28"/>
      <c r="B897" s="101"/>
      <c r="C897" s="28"/>
      <c r="D897" s="28"/>
      <c r="E897" s="28"/>
    </row>
    <row r="898" spans="1:5" x14ac:dyDescent="0.25">
      <c r="A898" s="28"/>
      <c r="B898" s="101"/>
      <c r="C898" s="28"/>
      <c r="D898" s="28"/>
      <c r="E898" s="28"/>
    </row>
    <row r="899" spans="1:5" x14ac:dyDescent="0.25">
      <c r="A899" s="28"/>
      <c r="B899" s="101"/>
      <c r="C899" s="28"/>
      <c r="D899" s="28"/>
      <c r="E899" s="28"/>
    </row>
    <row r="900" spans="1:5" x14ac:dyDescent="0.25">
      <c r="A900" s="28"/>
      <c r="B900" s="101"/>
      <c r="C900" s="28"/>
      <c r="D900" s="28"/>
      <c r="E900" s="28"/>
    </row>
    <row r="901" spans="1:5" x14ac:dyDescent="0.25">
      <c r="A901" s="28"/>
      <c r="B901" s="101"/>
      <c r="C901" s="28"/>
      <c r="D901" s="28"/>
      <c r="E901" s="28"/>
    </row>
    <row r="902" spans="1:5" x14ac:dyDescent="0.25">
      <c r="A902" s="28"/>
      <c r="B902" s="101"/>
      <c r="C902" s="28"/>
      <c r="D902" s="28"/>
      <c r="E902" s="28"/>
    </row>
    <row r="903" spans="1:5" x14ac:dyDescent="0.25">
      <c r="A903" s="28"/>
      <c r="B903" s="101"/>
      <c r="C903" s="28"/>
      <c r="D903" s="28"/>
      <c r="E903" s="28"/>
    </row>
    <row r="904" spans="1:5" x14ac:dyDescent="0.25">
      <c r="A904" s="28"/>
      <c r="B904" s="101"/>
      <c r="C904" s="28"/>
      <c r="D904" s="28"/>
      <c r="E904" s="28"/>
    </row>
    <row r="905" spans="1:5" x14ac:dyDescent="0.25">
      <c r="A905" s="28"/>
      <c r="B905" s="101"/>
      <c r="C905" s="28"/>
      <c r="D905" s="28"/>
      <c r="E905" s="28"/>
    </row>
    <row r="906" spans="1:5" x14ac:dyDescent="0.25">
      <c r="A906" s="28"/>
      <c r="B906" s="101"/>
      <c r="C906" s="28"/>
      <c r="D906" s="28"/>
      <c r="E906" s="28"/>
    </row>
    <row r="907" spans="1:5" x14ac:dyDescent="0.25">
      <c r="A907" s="28"/>
      <c r="B907" s="101"/>
      <c r="C907" s="28"/>
      <c r="D907" s="28"/>
      <c r="E907" s="28"/>
    </row>
    <row r="908" spans="1:5" x14ac:dyDescent="0.25">
      <c r="A908" s="28"/>
      <c r="B908" s="101"/>
      <c r="C908" s="28"/>
      <c r="D908" s="28"/>
      <c r="E908" s="28"/>
    </row>
    <row r="909" spans="1:5" x14ac:dyDescent="0.25">
      <c r="A909" s="28"/>
      <c r="B909" s="101"/>
      <c r="C909" s="28"/>
      <c r="D909" s="28"/>
      <c r="E909" s="28"/>
    </row>
    <row r="910" spans="1:5" x14ac:dyDescent="0.25">
      <c r="A910" s="28"/>
      <c r="B910" s="101"/>
      <c r="C910" s="28"/>
      <c r="D910" s="28"/>
      <c r="E910" s="28"/>
    </row>
    <row r="911" spans="1:5" x14ac:dyDescent="0.25">
      <c r="A911" s="28"/>
      <c r="B911" s="101"/>
      <c r="C911" s="28"/>
      <c r="D911" s="28"/>
      <c r="E911" s="28"/>
    </row>
    <row r="912" spans="1:5" x14ac:dyDescent="0.25">
      <c r="A912" s="28"/>
      <c r="B912" s="101"/>
      <c r="C912" s="28"/>
      <c r="D912" s="28"/>
      <c r="E912" s="28"/>
    </row>
    <row r="913" spans="1:5" x14ac:dyDescent="0.25">
      <c r="A913" s="28"/>
      <c r="B913" s="101"/>
      <c r="C913" s="28"/>
      <c r="D913" s="28"/>
      <c r="E913" s="28"/>
    </row>
    <row r="914" spans="1:5" x14ac:dyDescent="0.25">
      <c r="A914" s="28"/>
      <c r="B914" s="101"/>
      <c r="C914" s="28"/>
      <c r="D914" s="28"/>
      <c r="E914" s="28"/>
    </row>
    <row r="915" spans="1:5" x14ac:dyDescent="0.25">
      <c r="A915" s="28"/>
      <c r="B915" s="101"/>
      <c r="C915" s="28"/>
      <c r="D915" s="28"/>
      <c r="E915" s="28"/>
    </row>
    <row r="916" spans="1:5" x14ac:dyDescent="0.25">
      <c r="A916" s="28"/>
      <c r="B916" s="101"/>
      <c r="C916" s="28"/>
      <c r="D916" s="28"/>
      <c r="E916" s="28"/>
    </row>
    <row r="917" spans="1:5" x14ac:dyDescent="0.25">
      <c r="A917" s="28"/>
      <c r="B917" s="101"/>
      <c r="C917" s="28"/>
      <c r="D917" s="28"/>
      <c r="E917" s="28"/>
    </row>
    <row r="918" spans="1:5" x14ac:dyDescent="0.25">
      <c r="A918" s="28"/>
      <c r="B918" s="101"/>
      <c r="C918" s="28"/>
      <c r="D918" s="28"/>
      <c r="E918" s="28"/>
    </row>
    <row r="919" spans="1:5" x14ac:dyDescent="0.25">
      <c r="A919" s="28"/>
      <c r="B919" s="101"/>
      <c r="C919" s="28"/>
      <c r="D919" s="28"/>
      <c r="E919" s="28"/>
    </row>
    <row r="920" spans="1:5" x14ac:dyDescent="0.25">
      <c r="A920" s="28"/>
      <c r="B920" s="101"/>
      <c r="C920" s="28"/>
      <c r="D920" s="28"/>
      <c r="E920" s="28"/>
    </row>
    <row r="921" spans="1:5" x14ac:dyDescent="0.25">
      <c r="A921" s="28"/>
      <c r="B921" s="101"/>
      <c r="C921" s="28"/>
      <c r="D921" s="28"/>
      <c r="E921" s="28"/>
    </row>
    <row r="922" spans="1:5" x14ac:dyDescent="0.25">
      <c r="A922" s="28"/>
      <c r="B922" s="101"/>
      <c r="C922" s="28"/>
      <c r="D922" s="28"/>
      <c r="E922" s="28"/>
    </row>
    <row r="923" spans="1:5" x14ac:dyDescent="0.25">
      <c r="A923" s="28"/>
      <c r="B923" s="101"/>
      <c r="C923" s="28"/>
      <c r="D923" s="28"/>
      <c r="E923" s="28"/>
    </row>
    <row r="924" spans="1:5" x14ac:dyDescent="0.25">
      <c r="A924" s="28"/>
      <c r="B924" s="101"/>
      <c r="C924" s="28"/>
      <c r="D924" s="28"/>
      <c r="E924" s="28"/>
    </row>
    <row r="925" spans="1:5" x14ac:dyDescent="0.25">
      <c r="A925" s="28"/>
      <c r="B925" s="101"/>
      <c r="C925" s="28"/>
      <c r="D925" s="28"/>
      <c r="E925" s="28"/>
    </row>
    <row r="926" spans="1:5" x14ac:dyDescent="0.25">
      <c r="A926" s="28"/>
      <c r="B926" s="101"/>
      <c r="C926" s="28"/>
      <c r="D926" s="28"/>
      <c r="E926" s="28"/>
    </row>
    <row r="927" spans="1:5" x14ac:dyDescent="0.25">
      <c r="A927" s="28"/>
      <c r="B927" s="101"/>
      <c r="C927" s="28"/>
      <c r="D927" s="28"/>
      <c r="E927" s="28"/>
    </row>
    <row r="928" spans="1:5" x14ac:dyDescent="0.25">
      <c r="A928" s="28"/>
      <c r="B928" s="101"/>
      <c r="C928" s="28"/>
      <c r="D928" s="28"/>
      <c r="E928" s="28"/>
    </row>
    <row r="929" spans="1:5" x14ac:dyDescent="0.25">
      <c r="A929" s="28"/>
      <c r="B929" s="101"/>
      <c r="C929" s="28"/>
      <c r="D929" s="28"/>
      <c r="E929" s="28"/>
    </row>
    <row r="930" spans="1:5" x14ac:dyDescent="0.25">
      <c r="A930" s="28"/>
      <c r="B930" s="101"/>
      <c r="C930" s="28"/>
      <c r="D930" s="28"/>
      <c r="E930" s="28"/>
    </row>
    <row r="931" spans="1:5" x14ac:dyDescent="0.25">
      <c r="A931" s="28"/>
      <c r="B931" s="101"/>
      <c r="C931" s="28"/>
      <c r="D931" s="28"/>
      <c r="E931" s="28"/>
    </row>
    <row r="932" spans="1:5" x14ac:dyDescent="0.25">
      <c r="A932" s="28"/>
      <c r="B932" s="101"/>
      <c r="C932" s="28"/>
      <c r="D932" s="28"/>
      <c r="E932" s="28"/>
    </row>
    <row r="933" spans="1:5" x14ac:dyDescent="0.25">
      <c r="A933" s="28"/>
      <c r="B933" s="101"/>
      <c r="C933" s="28"/>
      <c r="D933" s="28"/>
      <c r="E933" s="28"/>
    </row>
    <row r="934" spans="1:5" x14ac:dyDescent="0.25">
      <c r="A934" s="28"/>
      <c r="B934" s="101"/>
      <c r="C934" s="28"/>
      <c r="D934" s="28"/>
      <c r="E934" s="28"/>
    </row>
    <row r="935" spans="1:5" x14ac:dyDescent="0.25">
      <c r="A935" s="28"/>
      <c r="B935" s="101"/>
      <c r="C935" s="28"/>
      <c r="D935" s="28"/>
      <c r="E935" s="28"/>
    </row>
    <row r="936" spans="1:5" x14ac:dyDescent="0.25">
      <c r="A936" s="28"/>
      <c r="B936" s="101"/>
      <c r="C936" s="28"/>
      <c r="D936" s="28"/>
      <c r="E936" s="28"/>
    </row>
    <row r="937" spans="1:5" x14ac:dyDescent="0.25">
      <c r="A937" s="28"/>
      <c r="B937" s="101"/>
      <c r="C937" s="28"/>
      <c r="D937" s="28"/>
      <c r="E937" s="28"/>
    </row>
    <row r="938" spans="1:5" x14ac:dyDescent="0.25">
      <c r="A938" s="28"/>
      <c r="B938" s="101"/>
      <c r="C938" s="28"/>
      <c r="D938" s="28"/>
      <c r="E938" s="28"/>
    </row>
    <row r="939" spans="1:5" x14ac:dyDescent="0.25">
      <c r="A939" s="28"/>
      <c r="B939" s="101"/>
      <c r="C939" s="28"/>
      <c r="D939" s="28"/>
      <c r="E939" s="28"/>
    </row>
    <row r="940" spans="1:5" x14ac:dyDescent="0.25">
      <c r="A940" s="28"/>
      <c r="B940" s="101"/>
      <c r="C940" s="28"/>
      <c r="D940" s="28"/>
      <c r="E940" s="28"/>
    </row>
    <row r="941" spans="1:5" x14ac:dyDescent="0.25">
      <c r="A941" s="28"/>
      <c r="B941" s="101"/>
      <c r="C941" s="28"/>
      <c r="D941" s="28"/>
      <c r="E941" s="28"/>
    </row>
    <row r="942" spans="1:5" x14ac:dyDescent="0.25">
      <c r="A942" s="28"/>
      <c r="B942" s="101"/>
      <c r="C942" s="28"/>
      <c r="D942" s="28"/>
      <c r="E942" s="28"/>
    </row>
    <row r="943" spans="1:5" x14ac:dyDescent="0.25">
      <c r="A943" s="28"/>
      <c r="B943" s="101"/>
      <c r="C943" s="28"/>
      <c r="D943" s="28"/>
      <c r="E943" s="28"/>
    </row>
    <row r="944" spans="1:5" x14ac:dyDescent="0.25">
      <c r="A944" s="28"/>
      <c r="B944" s="101"/>
      <c r="C944" s="28"/>
      <c r="D944" s="28"/>
      <c r="E944" s="28"/>
    </row>
    <row r="945" spans="1:5" x14ac:dyDescent="0.25">
      <c r="A945" s="28"/>
      <c r="B945" s="101"/>
      <c r="C945" s="28"/>
      <c r="D945" s="28"/>
      <c r="E945" s="28"/>
    </row>
    <row r="946" spans="1:5" x14ac:dyDescent="0.25">
      <c r="A946" s="28"/>
      <c r="B946" s="101"/>
      <c r="C946" s="28"/>
      <c r="D946" s="28"/>
      <c r="E946" s="28"/>
    </row>
    <row r="947" spans="1:5" x14ac:dyDescent="0.25">
      <c r="A947" s="28"/>
      <c r="B947" s="101"/>
      <c r="C947" s="28"/>
      <c r="D947" s="28"/>
      <c r="E947" s="28"/>
    </row>
    <row r="948" spans="1:5" x14ac:dyDescent="0.25">
      <c r="A948" s="28"/>
      <c r="B948" s="101"/>
      <c r="C948" s="28"/>
      <c r="D948" s="28"/>
      <c r="E948" s="28"/>
    </row>
    <row r="949" spans="1:5" x14ac:dyDescent="0.25">
      <c r="A949" s="28"/>
      <c r="B949" s="101"/>
      <c r="C949" s="28"/>
      <c r="D949" s="28"/>
      <c r="E949" s="28"/>
    </row>
    <row r="950" spans="1:5" x14ac:dyDescent="0.25">
      <c r="A950" s="28"/>
      <c r="B950" s="101"/>
      <c r="C950" s="28"/>
      <c r="D950" s="28"/>
      <c r="E950" s="28"/>
    </row>
    <row r="951" spans="1:5" x14ac:dyDescent="0.25">
      <c r="A951" s="28"/>
      <c r="B951" s="101"/>
      <c r="C951" s="28"/>
      <c r="D951" s="28"/>
      <c r="E951" s="28"/>
    </row>
    <row r="952" spans="1:5" x14ac:dyDescent="0.25">
      <c r="A952" s="28"/>
      <c r="B952" s="101"/>
      <c r="C952" s="28"/>
      <c r="D952" s="28"/>
      <c r="E952" s="28"/>
    </row>
    <row r="953" spans="1:5" x14ac:dyDescent="0.25">
      <c r="A953" s="28"/>
      <c r="B953" s="101"/>
      <c r="C953" s="28"/>
      <c r="D953" s="28"/>
      <c r="E953" s="28"/>
    </row>
    <row r="954" spans="1:5" x14ac:dyDescent="0.25">
      <c r="A954" s="28"/>
      <c r="B954" s="101"/>
      <c r="C954" s="28"/>
      <c r="D954" s="28"/>
      <c r="E954" s="28"/>
    </row>
    <row r="955" spans="1:5" x14ac:dyDescent="0.25">
      <c r="A955" s="28"/>
      <c r="B955" s="101"/>
      <c r="C955" s="28"/>
      <c r="D955" s="28"/>
      <c r="E955" s="28"/>
    </row>
    <row r="956" spans="1:5" x14ac:dyDescent="0.25">
      <c r="A956" s="28"/>
      <c r="B956" s="101"/>
      <c r="C956" s="28"/>
      <c r="D956" s="28"/>
      <c r="E956" s="28"/>
    </row>
    <row r="957" spans="1:5" x14ac:dyDescent="0.25">
      <c r="A957" s="28"/>
      <c r="B957" s="101"/>
      <c r="C957" s="28"/>
      <c r="D957" s="28"/>
      <c r="E957" s="28"/>
    </row>
    <row r="958" spans="1:5" x14ac:dyDescent="0.25">
      <c r="A958" s="28"/>
      <c r="B958" s="101"/>
      <c r="C958" s="28"/>
      <c r="D958" s="28"/>
      <c r="E958" s="28"/>
    </row>
    <row r="959" spans="1:5" x14ac:dyDescent="0.25">
      <c r="A959" s="28"/>
      <c r="B959" s="101"/>
      <c r="C959" s="28"/>
      <c r="D959" s="28"/>
      <c r="E959" s="28"/>
    </row>
    <row r="960" spans="1:5" x14ac:dyDescent="0.25">
      <c r="A960" s="28"/>
      <c r="B960" s="101"/>
      <c r="C960" s="28"/>
      <c r="D960" s="28"/>
      <c r="E960" s="28"/>
    </row>
    <row r="961" spans="1:5" x14ac:dyDescent="0.25">
      <c r="A961" s="28"/>
      <c r="B961" s="101"/>
      <c r="C961" s="28"/>
      <c r="D961" s="28"/>
      <c r="E961" s="28"/>
    </row>
    <row r="962" spans="1:5" x14ac:dyDescent="0.25">
      <c r="A962" s="28"/>
      <c r="B962" s="101"/>
      <c r="C962" s="28"/>
      <c r="D962" s="28"/>
      <c r="E962" s="28"/>
    </row>
    <row r="963" spans="1:5" x14ac:dyDescent="0.25">
      <c r="A963" s="28"/>
      <c r="B963" s="101"/>
      <c r="C963" s="28"/>
      <c r="D963" s="28"/>
      <c r="E963" s="28"/>
    </row>
    <row r="964" spans="1:5" x14ac:dyDescent="0.25">
      <c r="A964" s="28"/>
      <c r="B964" s="101"/>
      <c r="C964" s="28"/>
      <c r="D964" s="28"/>
      <c r="E964" s="28"/>
    </row>
    <row r="965" spans="1:5" x14ac:dyDescent="0.25">
      <c r="A965" s="28"/>
      <c r="B965" s="101"/>
      <c r="C965" s="28"/>
      <c r="D965" s="28"/>
      <c r="E965" s="28"/>
    </row>
    <row r="966" spans="1:5" x14ac:dyDescent="0.25">
      <c r="A966" s="28"/>
      <c r="B966" s="101"/>
      <c r="C966" s="28"/>
      <c r="D966" s="28"/>
      <c r="E966" s="28"/>
    </row>
    <row r="967" spans="1:5" x14ac:dyDescent="0.25">
      <c r="A967" s="28"/>
      <c r="B967" s="101"/>
      <c r="C967" s="28"/>
      <c r="D967" s="28"/>
      <c r="E967" s="28"/>
    </row>
    <row r="968" spans="1:5" x14ac:dyDescent="0.25">
      <c r="A968" s="28"/>
      <c r="B968" s="101"/>
      <c r="C968" s="28"/>
      <c r="D968" s="28"/>
      <c r="E968" s="28"/>
    </row>
    <row r="969" spans="1:5" x14ac:dyDescent="0.25">
      <c r="A969" s="28"/>
      <c r="B969" s="101"/>
      <c r="C969" s="28"/>
      <c r="D969" s="28"/>
      <c r="E969" s="28"/>
    </row>
    <row r="970" spans="1:5" x14ac:dyDescent="0.25">
      <c r="A970" s="28"/>
      <c r="B970" s="101"/>
      <c r="C970" s="28"/>
      <c r="D970" s="28"/>
      <c r="E970" s="28"/>
    </row>
    <row r="971" spans="1:5" x14ac:dyDescent="0.25">
      <c r="A971" s="28"/>
      <c r="B971" s="101"/>
      <c r="C971" s="28"/>
      <c r="D971" s="28"/>
      <c r="E971" s="28"/>
    </row>
    <row r="972" spans="1:5" x14ac:dyDescent="0.25">
      <c r="A972" s="28"/>
      <c r="B972" s="101"/>
      <c r="C972" s="28"/>
      <c r="D972" s="28"/>
      <c r="E972" s="28"/>
    </row>
    <row r="973" spans="1:5" x14ac:dyDescent="0.25">
      <c r="A973" s="28"/>
      <c r="B973" s="101"/>
      <c r="C973" s="28"/>
      <c r="D973" s="28"/>
      <c r="E973" s="28"/>
    </row>
    <row r="974" spans="1:5" x14ac:dyDescent="0.25">
      <c r="A974" s="28"/>
      <c r="B974" s="101"/>
      <c r="C974" s="28"/>
      <c r="D974" s="28"/>
      <c r="E974" s="28"/>
    </row>
    <row r="975" spans="1:5" x14ac:dyDescent="0.25">
      <c r="A975" s="28"/>
      <c r="B975" s="101"/>
      <c r="C975" s="28"/>
      <c r="D975" s="28"/>
      <c r="E975" s="28"/>
    </row>
    <row r="976" spans="1:5" x14ac:dyDescent="0.25">
      <c r="A976" s="28"/>
      <c r="B976" s="101"/>
      <c r="C976" s="28"/>
      <c r="D976" s="28"/>
      <c r="E976" s="28"/>
    </row>
    <row r="977" spans="1:5" x14ac:dyDescent="0.25">
      <c r="A977" s="28"/>
      <c r="B977" s="101"/>
      <c r="C977" s="28"/>
      <c r="D977" s="28"/>
      <c r="E977" s="28"/>
    </row>
    <row r="978" spans="1:5" x14ac:dyDescent="0.25">
      <c r="A978" s="28"/>
      <c r="B978" s="101"/>
      <c r="C978" s="28"/>
      <c r="D978" s="28"/>
      <c r="E978" s="28"/>
    </row>
    <row r="979" spans="1:5" x14ac:dyDescent="0.25">
      <c r="A979" s="28"/>
      <c r="B979" s="101"/>
      <c r="C979" s="28"/>
      <c r="D979" s="28"/>
      <c r="E979" s="28"/>
    </row>
    <row r="980" spans="1:5" x14ac:dyDescent="0.25">
      <c r="A980" s="28"/>
      <c r="B980" s="101"/>
      <c r="C980" s="28"/>
      <c r="D980" s="28"/>
      <c r="E980" s="28"/>
    </row>
    <row r="981" spans="1:5" x14ac:dyDescent="0.25">
      <c r="A981" s="28"/>
      <c r="B981" s="101"/>
      <c r="C981" s="28"/>
      <c r="D981" s="28"/>
      <c r="E981" s="28"/>
    </row>
    <row r="982" spans="1:5" x14ac:dyDescent="0.25">
      <c r="A982" s="28"/>
      <c r="B982" s="101"/>
      <c r="C982" s="28"/>
      <c r="D982" s="28"/>
      <c r="E982" s="28"/>
    </row>
    <row r="983" spans="1:5" x14ac:dyDescent="0.25">
      <c r="A983" s="28"/>
      <c r="B983" s="101"/>
      <c r="C983" s="28"/>
      <c r="D983" s="28"/>
      <c r="E983" s="28"/>
    </row>
    <row r="984" spans="1:5" x14ac:dyDescent="0.25">
      <c r="A984" s="28"/>
      <c r="B984" s="101"/>
      <c r="C984" s="28"/>
      <c r="D984" s="28"/>
      <c r="E984" s="28"/>
    </row>
    <row r="985" spans="1:5" x14ac:dyDescent="0.25">
      <c r="A985" s="28"/>
      <c r="B985" s="101"/>
      <c r="C985" s="28"/>
      <c r="D985" s="28"/>
      <c r="E985" s="28"/>
    </row>
    <row r="986" spans="1:5" x14ac:dyDescent="0.25">
      <c r="A986" s="28"/>
      <c r="B986" s="101"/>
      <c r="C986" s="28"/>
      <c r="D986" s="28"/>
      <c r="E986" s="28"/>
    </row>
    <row r="987" spans="1:5" x14ac:dyDescent="0.25">
      <c r="A987" s="28"/>
      <c r="B987" s="101"/>
      <c r="C987" s="28"/>
      <c r="D987" s="28"/>
      <c r="E987" s="28"/>
    </row>
    <row r="988" spans="1:5" x14ac:dyDescent="0.25">
      <c r="A988" s="28"/>
      <c r="B988" s="101"/>
      <c r="C988" s="28"/>
      <c r="D988" s="28"/>
      <c r="E988" s="28"/>
    </row>
    <row r="989" spans="1:5" x14ac:dyDescent="0.25">
      <c r="A989" s="28"/>
      <c r="B989" s="101"/>
      <c r="C989" s="28"/>
      <c r="D989" s="28"/>
      <c r="E989" s="28"/>
    </row>
    <row r="990" spans="1:5" x14ac:dyDescent="0.25">
      <c r="A990" s="28"/>
      <c r="B990" s="101"/>
      <c r="C990" s="28"/>
      <c r="D990" s="28"/>
      <c r="E990" s="28"/>
    </row>
    <row r="991" spans="1:5" x14ac:dyDescent="0.25">
      <c r="A991" s="28"/>
      <c r="B991" s="101"/>
      <c r="C991" s="28"/>
      <c r="D991" s="28"/>
      <c r="E991" s="28"/>
    </row>
    <row r="992" spans="1:5" x14ac:dyDescent="0.25">
      <c r="A992" s="28"/>
      <c r="B992" s="101"/>
      <c r="C992" s="28"/>
      <c r="D992" s="28"/>
      <c r="E992" s="28"/>
    </row>
    <row r="993" spans="1:5" x14ac:dyDescent="0.25">
      <c r="A993" s="28"/>
      <c r="B993" s="101"/>
      <c r="C993" s="28"/>
      <c r="D993" s="28"/>
      <c r="E993" s="28"/>
    </row>
    <row r="994" spans="1:5" x14ac:dyDescent="0.25">
      <c r="A994" s="28"/>
      <c r="B994" s="101"/>
      <c r="C994" s="28"/>
      <c r="D994" s="28"/>
      <c r="E994" s="28"/>
    </row>
    <row r="995" spans="1:5" x14ac:dyDescent="0.25">
      <c r="A995" s="28"/>
      <c r="B995" s="101"/>
      <c r="C995" s="28"/>
      <c r="D995" s="28"/>
      <c r="E995" s="28"/>
    </row>
    <row r="996" spans="1:5" x14ac:dyDescent="0.25">
      <c r="A996" s="28"/>
      <c r="B996" s="101"/>
      <c r="C996" s="28"/>
      <c r="D996" s="28"/>
      <c r="E996" s="28"/>
    </row>
    <row r="997" spans="1:5" x14ac:dyDescent="0.25">
      <c r="A997" s="28"/>
      <c r="B997" s="101"/>
      <c r="C997" s="28"/>
      <c r="D997" s="28"/>
      <c r="E997" s="28"/>
    </row>
    <row r="998" spans="1:5" x14ac:dyDescent="0.25">
      <c r="A998" s="28"/>
      <c r="B998" s="101"/>
      <c r="C998" s="28"/>
      <c r="D998" s="28"/>
      <c r="E998" s="28"/>
    </row>
    <row r="999" spans="1:5" x14ac:dyDescent="0.25">
      <c r="A999" s="28"/>
      <c r="B999" s="101"/>
      <c r="C999" s="28"/>
      <c r="D999" s="28"/>
      <c r="E999" s="28"/>
    </row>
    <row r="1000" spans="1:5" x14ac:dyDescent="0.25">
      <c r="A1000" s="28"/>
      <c r="B1000" s="101"/>
      <c r="C1000" s="28"/>
      <c r="D1000" s="28"/>
      <c r="E1000" s="28"/>
    </row>
    <row r="1001" spans="1:5" x14ac:dyDescent="0.25">
      <c r="A1001" s="28"/>
      <c r="B1001" s="101"/>
      <c r="C1001" s="28"/>
      <c r="D1001" s="28"/>
      <c r="E1001" s="28"/>
    </row>
    <row r="1002" spans="1:5" x14ac:dyDescent="0.25">
      <c r="A1002" s="28"/>
      <c r="B1002" s="101"/>
      <c r="C1002" s="28"/>
      <c r="D1002" s="28"/>
      <c r="E1002" s="28"/>
    </row>
    <row r="1003" spans="1:5" x14ac:dyDescent="0.25">
      <c r="A1003" s="28"/>
      <c r="B1003" s="101"/>
      <c r="C1003" s="28"/>
      <c r="D1003" s="28"/>
      <c r="E1003" s="28"/>
    </row>
    <row r="1004" spans="1:5" x14ac:dyDescent="0.25">
      <c r="A1004" s="28"/>
      <c r="B1004" s="101"/>
      <c r="C1004" s="28"/>
      <c r="D1004" s="28"/>
      <c r="E1004" s="28"/>
    </row>
    <row r="1005" spans="1:5" x14ac:dyDescent="0.25">
      <c r="A1005" s="28"/>
      <c r="B1005" s="101"/>
      <c r="C1005" s="28"/>
      <c r="D1005" s="28"/>
      <c r="E1005" s="28"/>
    </row>
    <row r="1006" spans="1:5" x14ac:dyDescent="0.25">
      <c r="A1006" s="28"/>
      <c r="B1006" s="101"/>
      <c r="C1006" s="28"/>
      <c r="D1006" s="28"/>
      <c r="E1006" s="28"/>
    </row>
    <row r="1007" spans="1:5" x14ac:dyDescent="0.25">
      <c r="A1007" s="28"/>
      <c r="B1007" s="101"/>
      <c r="C1007" s="28"/>
      <c r="D1007" s="28"/>
      <c r="E1007" s="28"/>
    </row>
    <row r="1008" spans="1:5" x14ac:dyDescent="0.25">
      <c r="A1008" s="28"/>
      <c r="B1008" s="101"/>
      <c r="C1008" s="28"/>
      <c r="D1008" s="28"/>
      <c r="E1008" s="28"/>
    </row>
    <row r="1009" spans="1:5" x14ac:dyDescent="0.25">
      <c r="A1009" s="28"/>
      <c r="B1009" s="101"/>
      <c r="C1009" s="28"/>
      <c r="D1009" s="28"/>
      <c r="E1009" s="28"/>
    </row>
    <row r="1010" spans="1:5" x14ac:dyDescent="0.25">
      <c r="A1010" s="28"/>
      <c r="B1010" s="101"/>
      <c r="C1010" s="28"/>
      <c r="D1010" s="28"/>
      <c r="E1010" s="28"/>
    </row>
    <row r="1011" spans="1:5" x14ac:dyDescent="0.25">
      <c r="A1011" s="28"/>
      <c r="B1011" s="101"/>
      <c r="C1011" s="28"/>
      <c r="D1011" s="28"/>
      <c r="E1011" s="28"/>
    </row>
    <row r="1012" spans="1:5" x14ac:dyDescent="0.25">
      <c r="A1012" s="28"/>
      <c r="B1012" s="101"/>
      <c r="C1012" s="28"/>
      <c r="D1012" s="28"/>
      <c r="E1012" s="28"/>
    </row>
    <row r="1013" spans="1:5" x14ac:dyDescent="0.25">
      <c r="A1013" s="28"/>
      <c r="B1013" s="101"/>
      <c r="C1013" s="28"/>
      <c r="D1013" s="28"/>
      <c r="E1013" s="28"/>
    </row>
    <row r="1014" spans="1:5" x14ac:dyDescent="0.25">
      <c r="A1014" s="28"/>
      <c r="B1014" s="101"/>
      <c r="C1014" s="28"/>
      <c r="D1014" s="28"/>
      <c r="E1014" s="28"/>
    </row>
    <row r="1015" spans="1:5" x14ac:dyDescent="0.25">
      <c r="A1015" s="28"/>
      <c r="B1015" s="101"/>
      <c r="C1015" s="28"/>
      <c r="D1015" s="28"/>
      <c r="E1015" s="28"/>
    </row>
    <row r="1016" spans="1:5" x14ac:dyDescent="0.25">
      <c r="A1016" s="28"/>
      <c r="B1016" s="101"/>
      <c r="C1016" s="28"/>
      <c r="D1016" s="28"/>
      <c r="E1016" s="28"/>
    </row>
    <row r="1017" spans="1:5" x14ac:dyDescent="0.25">
      <c r="A1017" s="28"/>
      <c r="B1017" s="101"/>
      <c r="C1017" s="28"/>
      <c r="D1017" s="28"/>
      <c r="E1017" s="28"/>
    </row>
    <row r="1018" spans="1:5" x14ac:dyDescent="0.25">
      <c r="A1018" s="28"/>
      <c r="B1018" s="101"/>
      <c r="C1018" s="28"/>
      <c r="D1018" s="28"/>
      <c r="E1018" s="28"/>
    </row>
    <row r="1019" spans="1:5" x14ac:dyDescent="0.25">
      <c r="A1019" s="28"/>
      <c r="B1019" s="101"/>
      <c r="C1019" s="28"/>
      <c r="D1019" s="28"/>
      <c r="E1019" s="28"/>
    </row>
    <row r="1020" spans="1:5" x14ac:dyDescent="0.25">
      <c r="A1020" s="28"/>
      <c r="B1020" s="101"/>
      <c r="C1020" s="28"/>
      <c r="D1020" s="28"/>
      <c r="E1020" s="28"/>
    </row>
    <row r="1021" spans="1:5" x14ac:dyDescent="0.25">
      <c r="A1021" s="28"/>
      <c r="B1021" s="101"/>
      <c r="C1021" s="28"/>
      <c r="D1021" s="28"/>
      <c r="E1021" s="28"/>
    </row>
    <row r="1022" spans="1:5" x14ac:dyDescent="0.25">
      <c r="A1022" s="28"/>
      <c r="B1022" s="101"/>
      <c r="C1022" s="28"/>
      <c r="D1022" s="28"/>
      <c r="E1022" s="28"/>
    </row>
    <row r="1023" spans="1:5" x14ac:dyDescent="0.25">
      <c r="A1023" s="28"/>
      <c r="B1023" s="101"/>
      <c r="C1023" s="28"/>
      <c r="D1023" s="28"/>
      <c r="E1023" s="28"/>
    </row>
    <row r="1024" spans="1:5" x14ac:dyDescent="0.25">
      <c r="A1024" s="28"/>
      <c r="B1024" s="101"/>
      <c r="C1024" s="28"/>
      <c r="D1024" s="28"/>
      <c r="E1024" s="28"/>
    </row>
    <row r="1025" spans="1:5" x14ac:dyDescent="0.25">
      <c r="A1025" s="28"/>
      <c r="B1025" s="101"/>
      <c r="C1025" s="28"/>
      <c r="D1025" s="28"/>
      <c r="E1025" s="28"/>
    </row>
    <row r="1026" spans="1:5" x14ac:dyDescent="0.25">
      <c r="A1026" s="28"/>
      <c r="B1026" s="101"/>
      <c r="C1026" s="28"/>
      <c r="D1026" s="28"/>
      <c r="E1026" s="28"/>
    </row>
    <row r="1027" spans="1:5" x14ac:dyDescent="0.25">
      <c r="A1027" s="28"/>
      <c r="B1027" s="101"/>
      <c r="C1027" s="28"/>
      <c r="D1027" s="28"/>
      <c r="E1027" s="28"/>
    </row>
    <row r="1028" spans="1:5" x14ac:dyDescent="0.25">
      <c r="A1028" s="28"/>
      <c r="B1028" s="101"/>
      <c r="C1028" s="28"/>
      <c r="D1028" s="28"/>
      <c r="E1028" s="28"/>
    </row>
    <row r="1029" spans="1:5" x14ac:dyDescent="0.25">
      <c r="A1029" s="28"/>
      <c r="B1029" s="101"/>
      <c r="C1029" s="28"/>
      <c r="D1029" s="28"/>
      <c r="E1029" s="28"/>
    </row>
    <row r="1030" spans="1:5" x14ac:dyDescent="0.25">
      <c r="A1030" s="28"/>
      <c r="B1030" s="101"/>
      <c r="C1030" s="28"/>
      <c r="D1030" s="28"/>
      <c r="E1030" s="28"/>
    </row>
    <row r="1031" spans="1:5" x14ac:dyDescent="0.25">
      <c r="A1031" s="28"/>
      <c r="B1031" s="101"/>
      <c r="C1031" s="28"/>
      <c r="D1031" s="28"/>
      <c r="E1031" s="28"/>
    </row>
    <row r="1032" spans="1:5" x14ac:dyDescent="0.25">
      <c r="A1032" s="28"/>
      <c r="B1032" s="101"/>
      <c r="C1032" s="28"/>
      <c r="D1032" s="28"/>
      <c r="E1032" s="28"/>
    </row>
    <row r="1033" spans="1:5" x14ac:dyDescent="0.25">
      <c r="A1033" s="28"/>
      <c r="B1033" s="101"/>
      <c r="C1033" s="28"/>
      <c r="D1033" s="28"/>
      <c r="E1033" s="28"/>
    </row>
    <row r="1034" spans="1:5" x14ac:dyDescent="0.25">
      <c r="A1034" s="28"/>
      <c r="B1034" s="101"/>
      <c r="C1034" s="28"/>
      <c r="D1034" s="28"/>
      <c r="E1034" s="28"/>
    </row>
    <row r="1035" spans="1:5" x14ac:dyDescent="0.25">
      <c r="A1035" s="28"/>
      <c r="B1035" s="101"/>
      <c r="C1035" s="28"/>
      <c r="D1035" s="28"/>
      <c r="E1035" s="28"/>
    </row>
    <row r="1036" spans="1:5" x14ac:dyDescent="0.25">
      <c r="A1036" s="28"/>
      <c r="B1036" s="101"/>
      <c r="C1036" s="28"/>
      <c r="D1036" s="28"/>
      <c r="E1036" s="28"/>
    </row>
    <row r="1037" spans="1:5" x14ac:dyDescent="0.25">
      <c r="A1037" s="28"/>
      <c r="B1037" s="101"/>
      <c r="C1037" s="28"/>
      <c r="D1037" s="28"/>
      <c r="E1037" s="28"/>
    </row>
    <row r="1038" spans="1:5" x14ac:dyDescent="0.25">
      <c r="A1038" s="28"/>
      <c r="B1038" s="101"/>
      <c r="C1038" s="28"/>
      <c r="D1038" s="28"/>
      <c r="E1038" s="28"/>
    </row>
    <row r="1039" spans="1:5" x14ac:dyDescent="0.25">
      <c r="A1039" s="28"/>
      <c r="B1039" s="101"/>
      <c r="C1039" s="28"/>
      <c r="D1039" s="28"/>
      <c r="E1039" s="28"/>
    </row>
    <row r="1040" spans="1:5" x14ac:dyDescent="0.25">
      <c r="A1040" s="28"/>
      <c r="B1040" s="101"/>
      <c r="C1040" s="28"/>
      <c r="D1040" s="28"/>
      <c r="E1040" s="28"/>
    </row>
    <row r="1041" spans="1:5" x14ac:dyDescent="0.25">
      <c r="A1041" s="28"/>
      <c r="B1041" s="101"/>
      <c r="C1041" s="28"/>
      <c r="D1041" s="28"/>
      <c r="E1041" s="28"/>
    </row>
    <row r="1042" spans="1:5" x14ac:dyDescent="0.25">
      <c r="A1042" s="28"/>
      <c r="B1042" s="101"/>
      <c r="C1042" s="28"/>
      <c r="D1042" s="28"/>
      <c r="E1042" s="28"/>
    </row>
    <row r="1043" spans="1:5" x14ac:dyDescent="0.25">
      <c r="A1043" s="28"/>
      <c r="B1043" s="101"/>
      <c r="C1043" s="28"/>
      <c r="D1043" s="28"/>
      <c r="E1043" s="28"/>
    </row>
    <row r="1044" spans="1:5" x14ac:dyDescent="0.25">
      <c r="A1044" s="28"/>
      <c r="B1044" s="101"/>
      <c r="C1044" s="28"/>
      <c r="D1044" s="28"/>
      <c r="E1044" s="28"/>
    </row>
    <row r="1045" spans="1:5" x14ac:dyDescent="0.25">
      <c r="A1045" s="28"/>
      <c r="B1045" s="101"/>
      <c r="C1045" s="28"/>
      <c r="D1045" s="28"/>
      <c r="E1045" s="28"/>
    </row>
    <row r="1046" spans="1:5" x14ac:dyDescent="0.25">
      <c r="A1046" s="28"/>
      <c r="B1046" s="101"/>
      <c r="C1046" s="28"/>
      <c r="D1046" s="28"/>
      <c r="E1046" s="28"/>
    </row>
    <row r="1047" spans="1:5" x14ac:dyDescent="0.25">
      <c r="A1047" s="28"/>
      <c r="B1047" s="101"/>
      <c r="C1047" s="28"/>
      <c r="D1047" s="28"/>
      <c r="E1047" s="28"/>
    </row>
    <row r="1048" spans="1:5" x14ac:dyDescent="0.25">
      <c r="A1048" s="28"/>
      <c r="B1048" s="101"/>
      <c r="C1048" s="28"/>
      <c r="D1048" s="28"/>
      <c r="E1048" s="28"/>
    </row>
    <row r="1049" spans="1:5" x14ac:dyDescent="0.25">
      <c r="A1049" s="28"/>
      <c r="B1049" s="101"/>
      <c r="C1049" s="28"/>
      <c r="D1049" s="28"/>
      <c r="E1049" s="28"/>
    </row>
    <row r="1050" spans="1:5" x14ac:dyDescent="0.25">
      <c r="A1050" s="28"/>
      <c r="B1050" s="101"/>
      <c r="C1050" s="28"/>
      <c r="D1050" s="28"/>
      <c r="E1050" s="28"/>
    </row>
    <row r="1051" spans="1:5" x14ac:dyDescent="0.25">
      <c r="A1051" s="28"/>
      <c r="B1051" s="101"/>
      <c r="C1051" s="28"/>
      <c r="D1051" s="28"/>
      <c r="E1051" s="28"/>
    </row>
    <row r="1052" spans="1:5" x14ac:dyDescent="0.25">
      <c r="A1052" s="28"/>
      <c r="B1052" s="101"/>
      <c r="C1052" s="28"/>
      <c r="D1052" s="28"/>
      <c r="E1052" s="28"/>
    </row>
    <row r="1053" spans="1:5" x14ac:dyDescent="0.25">
      <c r="A1053" s="28"/>
      <c r="B1053" s="101"/>
      <c r="C1053" s="28"/>
      <c r="D1053" s="28"/>
      <c r="E1053" s="28"/>
    </row>
    <row r="1054" spans="1:5" x14ac:dyDescent="0.25">
      <c r="A1054" s="28"/>
      <c r="B1054" s="101"/>
      <c r="C1054" s="28"/>
      <c r="D1054" s="28"/>
      <c r="E1054" s="28"/>
    </row>
    <row r="1055" spans="1:5" x14ac:dyDescent="0.25">
      <c r="A1055" s="28"/>
      <c r="B1055" s="101"/>
      <c r="C1055" s="28"/>
      <c r="D1055" s="28"/>
      <c r="E1055" s="28"/>
    </row>
    <row r="1056" spans="1:5" x14ac:dyDescent="0.25">
      <c r="A1056" s="28"/>
      <c r="B1056" s="101"/>
      <c r="C1056" s="28"/>
      <c r="D1056" s="28"/>
      <c r="E1056" s="28"/>
    </row>
    <row r="1057" spans="1:5" x14ac:dyDescent="0.25">
      <c r="A1057" s="28"/>
      <c r="B1057" s="101"/>
      <c r="C1057" s="28"/>
      <c r="D1057" s="28"/>
      <c r="E1057" s="28"/>
    </row>
    <row r="1058" spans="1:5" x14ac:dyDescent="0.25">
      <c r="A1058" s="28"/>
      <c r="B1058" s="101"/>
      <c r="C1058" s="28"/>
      <c r="D1058" s="28"/>
      <c r="E1058" s="28"/>
    </row>
    <row r="1059" spans="1:5" x14ac:dyDescent="0.25">
      <c r="A1059" s="28"/>
      <c r="B1059" s="101"/>
      <c r="C1059" s="28"/>
      <c r="D1059" s="28"/>
      <c r="E1059" s="28"/>
    </row>
    <row r="1060" spans="1:5" x14ac:dyDescent="0.25">
      <c r="A1060" s="28"/>
      <c r="B1060" s="101"/>
      <c r="C1060" s="28"/>
      <c r="D1060" s="28"/>
      <c r="E1060" s="28"/>
    </row>
    <row r="1061" spans="1:5" x14ac:dyDescent="0.25">
      <c r="A1061" s="28"/>
      <c r="B1061" s="101"/>
      <c r="C1061" s="28"/>
      <c r="D1061" s="28"/>
      <c r="E1061" s="28"/>
    </row>
    <row r="1062" spans="1:5" x14ac:dyDescent="0.25">
      <c r="A1062" s="28"/>
      <c r="B1062" s="101"/>
      <c r="C1062" s="28"/>
      <c r="D1062" s="28"/>
      <c r="E1062" s="28"/>
    </row>
    <row r="1063" spans="1:5" x14ac:dyDescent="0.25">
      <c r="A1063" s="28"/>
      <c r="B1063" s="101"/>
      <c r="C1063" s="28"/>
      <c r="D1063" s="28"/>
      <c r="E1063" s="28"/>
    </row>
    <row r="1064" spans="1:5" x14ac:dyDescent="0.25">
      <c r="A1064" s="28"/>
      <c r="B1064" s="101"/>
      <c r="C1064" s="28"/>
      <c r="D1064" s="28"/>
      <c r="E1064" s="28"/>
    </row>
    <row r="1065" spans="1:5" x14ac:dyDescent="0.25">
      <c r="A1065" s="28"/>
      <c r="B1065" s="101"/>
      <c r="C1065" s="28"/>
      <c r="D1065" s="28"/>
      <c r="E1065" s="28"/>
    </row>
    <row r="1066" spans="1:5" x14ac:dyDescent="0.25">
      <c r="A1066" s="28"/>
      <c r="B1066" s="101"/>
      <c r="C1066" s="28"/>
      <c r="D1066" s="28"/>
      <c r="E1066" s="28"/>
    </row>
    <row r="1067" spans="1:5" x14ac:dyDescent="0.25">
      <c r="A1067" s="28"/>
      <c r="B1067" s="101"/>
      <c r="C1067" s="28"/>
      <c r="D1067" s="28"/>
      <c r="E1067" s="28"/>
    </row>
    <row r="1068" spans="1:5" x14ac:dyDescent="0.25">
      <c r="A1068" s="28"/>
      <c r="B1068" s="101"/>
      <c r="C1068" s="28"/>
      <c r="D1068" s="28"/>
      <c r="E1068" s="28"/>
    </row>
    <row r="1069" spans="1:5" x14ac:dyDescent="0.25">
      <c r="A1069" s="28"/>
      <c r="B1069" s="101"/>
      <c r="C1069" s="28"/>
      <c r="D1069" s="28"/>
      <c r="E1069" s="28"/>
    </row>
    <row r="1070" spans="1:5" x14ac:dyDescent="0.25">
      <c r="A1070" s="28"/>
      <c r="B1070" s="101"/>
      <c r="C1070" s="28"/>
      <c r="D1070" s="28"/>
      <c r="E1070" s="28"/>
    </row>
    <row r="1071" spans="1:5" x14ac:dyDescent="0.25">
      <c r="A1071" s="28"/>
      <c r="B1071" s="101"/>
      <c r="C1071" s="28"/>
      <c r="D1071" s="28"/>
      <c r="E1071" s="28"/>
    </row>
    <row r="1072" spans="1:5" x14ac:dyDescent="0.25">
      <c r="A1072" s="28"/>
      <c r="B1072" s="101"/>
      <c r="C1072" s="28"/>
      <c r="D1072" s="28"/>
      <c r="E1072" s="28"/>
    </row>
    <row r="1073" spans="1:5" x14ac:dyDescent="0.25">
      <c r="A1073" s="28"/>
      <c r="B1073" s="101"/>
      <c r="C1073" s="28"/>
      <c r="D1073" s="28"/>
      <c r="E1073" s="28"/>
    </row>
    <row r="1074" spans="1:5" x14ac:dyDescent="0.25">
      <c r="A1074" s="28"/>
      <c r="B1074" s="101"/>
      <c r="C1074" s="28"/>
      <c r="D1074" s="28"/>
      <c r="E1074" s="28"/>
    </row>
    <row r="1075" spans="1:5" x14ac:dyDescent="0.25">
      <c r="A1075" s="28"/>
      <c r="B1075" s="101"/>
      <c r="C1075" s="28"/>
      <c r="D1075" s="28"/>
      <c r="E1075" s="28"/>
    </row>
    <row r="1076" spans="1:5" x14ac:dyDescent="0.25">
      <c r="A1076" s="28"/>
      <c r="B1076" s="101"/>
      <c r="C1076" s="28"/>
      <c r="D1076" s="28"/>
      <c r="E1076" s="28"/>
    </row>
    <row r="1077" spans="1:5" x14ac:dyDescent="0.25">
      <c r="A1077" s="28"/>
      <c r="B1077" s="101"/>
      <c r="C1077" s="28"/>
      <c r="D1077" s="28"/>
      <c r="E1077" s="28"/>
    </row>
    <row r="1078" spans="1:5" x14ac:dyDescent="0.25">
      <c r="A1078" s="28"/>
      <c r="B1078" s="101"/>
      <c r="C1078" s="28"/>
      <c r="D1078" s="28"/>
      <c r="E1078" s="28"/>
    </row>
    <row r="1079" spans="1:5" x14ac:dyDescent="0.25">
      <c r="A1079" s="28"/>
      <c r="B1079" s="101"/>
      <c r="C1079" s="28"/>
      <c r="D1079" s="28"/>
      <c r="E1079" s="28"/>
    </row>
    <row r="1080" spans="1:5" x14ac:dyDescent="0.25">
      <c r="A1080" s="28"/>
      <c r="B1080" s="101"/>
      <c r="C1080" s="28"/>
      <c r="D1080" s="28"/>
      <c r="E1080" s="28"/>
    </row>
    <row r="1081" spans="1:5" x14ac:dyDescent="0.25">
      <c r="A1081" s="28"/>
      <c r="B1081" s="101"/>
      <c r="C1081" s="28"/>
      <c r="D1081" s="28"/>
      <c r="E1081" s="28"/>
    </row>
    <row r="1082" spans="1:5" x14ac:dyDescent="0.25">
      <c r="A1082" s="28"/>
      <c r="B1082" s="101"/>
      <c r="C1082" s="28"/>
      <c r="D1082" s="28"/>
      <c r="E1082" s="28"/>
    </row>
    <row r="1083" spans="1:5" x14ac:dyDescent="0.25">
      <c r="A1083" s="28"/>
      <c r="B1083" s="101"/>
      <c r="C1083" s="28"/>
      <c r="D1083" s="28"/>
      <c r="E1083" s="28"/>
    </row>
    <row r="1084" spans="1:5" x14ac:dyDescent="0.25">
      <c r="A1084" s="28"/>
      <c r="B1084" s="101"/>
      <c r="C1084" s="28"/>
      <c r="D1084" s="28"/>
      <c r="E1084" s="28"/>
    </row>
    <row r="1085" spans="1:5" x14ac:dyDescent="0.25">
      <c r="A1085" s="28"/>
      <c r="B1085" s="101"/>
      <c r="C1085" s="28"/>
      <c r="D1085" s="28"/>
      <c r="E1085" s="28"/>
    </row>
    <row r="1086" spans="1:5" x14ac:dyDescent="0.25">
      <c r="A1086" s="28"/>
      <c r="B1086" s="101"/>
      <c r="C1086" s="28"/>
      <c r="D1086" s="28"/>
      <c r="E1086" s="28"/>
    </row>
    <row r="1087" spans="1:5" x14ac:dyDescent="0.25">
      <c r="A1087" s="28"/>
      <c r="B1087" s="101"/>
      <c r="C1087" s="28"/>
      <c r="D1087" s="28"/>
      <c r="E1087" s="28"/>
    </row>
    <row r="1088" spans="1:5" x14ac:dyDescent="0.25">
      <c r="A1088" s="28"/>
      <c r="B1088" s="101"/>
      <c r="C1088" s="28"/>
      <c r="D1088" s="28"/>
      <c r="E1088" s="28"/>
    </row>
    <row r="1089" spans="1:5" x14ac:dyDescent="0.25">
      <c r="A1089" s="28"/>
      <c r="B1089" s="101"/>
      <c r="C1089" s="28"/>
      <c r="D1089" s="28"/>
      <c r="E1089" s="28"/>
    </row>
    <row r="1090" spans="1:5" x14ac:dyDescent="0.25">
      <c r="A1090" s="28"/>
      <c r="B1090" s="101"/>
      <c r="C1090" s="28"/>
      <c r="D1090" s="28"/>
      <c r="E1090" s="28"/>
    </row>
    <row r="1091" spans="1:5" x14ac:dyDescent="0.25">
      <c r="A1091" s="28"/>
      <c r="B1091" s="101"/>
      <c r="C1091" s="28"/>
      <c r="D1091" s="28"/>
      <c r="E1091" s="28"/>
    </row>
    <row r="1092" spans="1:5" x14ac:dyDescent="0.25">
      <c r="A1092" s="28"/>
      <c r="B1092" s="101"/>
      <c r="C1092" s="28"/>
      <c r="D1092" s="28"/>
      <c r="E1092" s="28"/>
    </row>
    <row r="1093" spans="1:5" x14ac:dyDescent="0.25">
      <c r="A1093" s="28"/>
      <c r="B1093" s="101"/>
      <c r="C1093" s="28"/>
      <c r="D1093" s="28"/>
      <c r="E1093" s="28"/>
    </row>
    <row r="1094" spans="1:5" x14ac:dyDescent="0.25">
      <c r="A1094" s="28"/>
      <c r="B1094" s="101"/>
      <c r="C1094" s="28"/>
      <c r="D1094" s="28"/>
      <c r="E1094" s="28"/>
    </row>
    <row r="1095" spans="1:5" x14ac:dyDescent="0.25">
      <c r="A1095" s="28"/>
      <c r="B1095" s="101"/>
      <c r="C1095" s="28"/>
      <c r="D1095" s="28"/>
      <c r="E1095" s="28"/>
    </row>
    <row r="1096" spans="1:5" x14ac:dyDescent="0.25">
      <c r="A1096" s="28"/>
      <c r="B1096" s="101"/>
      <c r="C1096" s="28"/>
      <c r="D1096" s="28"/>
      <c r="E1096" s="28"/>
    </row>
    <row r="1097" spans="1:5" x14ac:dyDescent="0.25">
      <c r="A1097" s="28"/>
      <c r="B1097" s="101"/>
      <c r="C1097" s="28"/>
      <c r="D1097" s="28"/>
      <c r="E1097" s="28"/>
    </row>
    <row r="1098" spans="1:5" x14ac:dyDescent="0.25">
      <c r="A1098" s="28"/>
      <c r="B1098" s="101"/>
      <c r="C1098" s="28"/>
      <c r="D1098" s="28"/>
      <c r="E1098" s="28"/>
    </row>
    <row r="1099" spans="1:5" x14ac:dyDescent="0.25">
      <c r="A1099" s="28"/>
      <c r="B1099" s="101"/>
      <c r="C1099" s="28"/>
      <c r="D1099" s="28"/>
      <c r="E1099" s="28"/>
    </row>
    <row r="1100" spans="1:5" x14ac:dyDescent="0.25">
      <c r="A1100" s="28"/>
      <c r="B1100" s="101"/>
      <c r="C1100" s="28"/>
      <c r="D1100" s="28"/>
      <c r="E1100" s="28"/>
    </row>
    <row r="1101" spans="1:5" x14ac:dyDescent="0.25">
      <c r="A1101" s="28"/>
      <c r="B1101" s="101"/>
      <c r="C1101" s="28"/>
      <c r="D1101" s="28"/>
      <c r="E1101" s="28"/>
    </row>
    <row r="1102" spans="1:5" x14ac:dyDescent="0.25">
      <c r="A1102" s="28"/>
      <c r="B1102" s="101"/>
      <c r="C1102" s="28"/>
      <c r="D1102" s="28"/>
      <c r="E1102" s="28"/>
    </row>
    <row r="1103" spans="1:5" x14ac:dyDescent="0.25">
      <c r="A1103" s="28"/>
      <c r="B1103" s="101"/>
      <c r="C1103" s="28"/>
      <c r="D1103" s="28"/>
      <c r="E1103" s="28"/>
    </row>
    <row r="1104" spans="1:5" x14ac:dyDescent="0.25">
      <c r="A1104" s="28"/>
      <c r="B1104" s="101"/>
      <c r="C1104" s="28"/>
      <c r="D1104" s="28"/>
      <c r="E1104" s="28"/>
    </row>
    <row r="1105" spans="1:5" x14ac:dyDescent="0.25">
      <c r="A1105" s="28"/>
      <c r="B1105" s="101"/>
      <c r="C1105" s="28"/>
      <c r="D1105" s="28"/>
      <c r="E1105" s="28"/>
    </row>
    <row r="1106" spans="1:5" x14ac:dyDescent="0.25">
      <c r="A1106" s="28"/>
      <c r="B1106" s="101"/>
      <c r="C1106" s="28"/>
      <c r="D1106" s="28"/>
      <c r="E1106" s="28"/>
    </row>
    <row r="1107" spans="1:5" x14ac:dyDescent="0.25">
      <c r="A1107" s="28"/>
      <c r="B1107" s="101"/>
      <c r="C1107" s="28"/>
      <c r="D1107" s="28"/>
      <c r="E1107" s="28"/>
    </row>
    <row r="1108" spans="1:5" x14ac:dyDescent="0.25">
      <c r="A1108" s="28"/>
      <c r="B1108" s="101"/>
      <c r="C1108" s="28"/>
      <c r="D1108" s="28"/>
      <c r="E1108" s="28"/>
    </row>
    <row r="1109" spans="1:5" x14ac:dyDescent="0.25">
      <c r="A1109" s="28"/>
      <c r="B1109" s="101"/>
      <c r="C1109" s="28"/>
      <c r="D1109" s="28"/>
      <c r="E1109" s="28"/>
    </row>
    <row r="1110" spans="1:5" x14ac:dyDescent="0.25">
      <c r="A1110" s="28"/>
      <c r="B1110" s="101"/>
      <c r="C1110" s="28"/>
      <c r="D1110" s="28"/>
      <c r="E1110" s="28"/>
    </row>
    <row r="1111" spans="1:5" x14ac:dyDescent="0.25">
      <c r="A1111" s="28"/>
      <c r="B1111" s="101"/>
      <c r="C1111" s="28"/>
      <c r="D1111" s="28"/>
      <c r="E1111" s="28"/>
    </row>
    <row r="1112" spans="1:5" x14ac:dyDescent="0.25">
      <c r="A1112" s="28"/>
      <c r="B1112" s="101"/>
      <c r="C1112" s="28"/>
      <c r="D1112" s="28"/>
      <c r="E1112" s="28"/>
    </row>
    <row r="1113" spans="1:5" x14ac:dyDescent="0.25">
      <c r="A1113" s="28"/>
      <c r="B1113" s="101"/>
      <c r="C1113" s="28"/>
      <c r="D1113" s="28"/>
      <c r="E1113" s="28"/>
    </row>
    <row r="1114" spans="1:5" x14ac:dyDescent="0.25">
      <c r="A1114" s="28"/>
      <c r="B1114" s="101"/>
      <c r="C1114" s="28"/>
      <c r="D1114" s="28"/>
      <c r="E1114" s="28"/>
    </row>
    <row r="1115" spans="1:5" x14ac:dyDescent="0.25">
      <c r="A1115" s="28"/>
      <c r="B1115" s="101"/>
      <c r="C1115" s="28"/>
      <c r="D1115" s="28"/>
      <c r="E1115" s="28"/>
    </row>
    <row r="1116" spans="1:5" x14ac:dyDescent="0.25">
      <c r="A1116" s="28"/>
      <c r="B1116" s="101"/>
      <c r="C1116" s="28"/>
      <c r="D1116" s="28"/>
      <c r="E1116" s="28"/>
    </row>
    <row r="1117" spans="1:5" x14ac:dyDescent="0.25">
      <c r="A1117" s="28"/>
      <c r="B1117" s="101"/>
      <c r="C1117" s="28"/>
      <c r="D1117" s="28"/>
      <c r="E1117" s="28"/>
    </row>
    <row r="1118" spans="1:5" x14ac:dyDescent="0.25">
      <c r="A1118" s="28"/>
      <c r="B1118" s="101"/>
      <c r="C1118" s="28"/>
      <c r="D1118" s="28"/>
      <c r="E1118" s="28"/>
    </row>
    <row r="1119" spans="1:5" x14ac:dyDescent="0.25">
      <c r="A1119" s="28"/>
      <c r="B1119" s="101"/>
      <c r="C1119" s="28"/>
      <c r="D1119" s="28"/>
      <c r="E1119" s="28"/>
    </row>
    <row r="1120" spans="1:5" x14ac:dyDescent="0.25">
      <c r="A1120" s="28"/>
      <c r="B1120" s="101"/>
      <c r="C1120" s="28"/>
      <c r="D1120" s="28"/>
      <c r="E1120" s="28"/>
    </row>
    <row r="1121" spans="1:5" x14ac:dyDescent="0.25">
      <c r="A1121" s="28"/>
      <c r="B1121" s="101"/>
      <c r="C1121" s="28"/>
      <c r="D1121" s="28"/>
      <c r="E1121" s="28"/>
    </row>
    <row r="1122" spans="1:5" x14ac:dyDescent="0.25">
      <c r="A1122" s="28"/>
      <c r="B1122" s="101"/>
      <c r="C1122" s="28"/>
      <c r="D1122" s="28"/>
      <c r="E1122" s="28"/>
    </row>
    <row r="1123" spans="1:5" x14ac:dyDescent="0.25">
      <c r="A1123" s="28"/>
      <c r="B1123" s="101"/>
      <c r="C1123" s="28"/>
      <c r="D1123" s="28"/>
      <c r="E1123" s="28"/>
    </row>
    <row r="1124" spans="1:5" x14ac:dyDescent="0.25">
      <c r="A1124" s="28"/>
      <c r="B1124" s="101"/>
      <c r="C1124" s="28"/>
      <c r="D1124" s="28"/>
      <c r="E1124" s="28"/>
    </row>
    <row r="1125" spans="1:5" x14ac:dyDescent="0.25">
      <c r="A1125" s="28"/>
      <c r="B1125" s="101"/>
      <c r="C1125" s="28"/>
      <c r="D1125" s="28"/>
      <c r="E1125" s="28"/>
    </row>
    <row r="1126" spans="1:5" x14ac:dyDescent="0.25">
      <c r="A1126" s="28"/>
      <c r="B1126" s="101"/>
      <c r="C1126" s="28"/>
      <c r="D1126" s="28"/>
      <c r="E1126" s="28"/>
    </row>
    <row r="1127" spans="1:5" x14ac:dyDescent="0.25">
      <c r="A1127" s="28"/>
      <c r="B1127" s="101"/>
      <c r="C1127" s="28"/>
      <c r="D1127" s="28"/>
      <c r="E1127" s="28"/>
    </row>
    <row r="1128" spans="1:5" x14ac:dyDescent="0.25">
      <c r="A1128" s="28"/>
      <c r="B1128" s="101"/>
      <c r="C1128" s="28"/>
      <c r="D1128" s="28"/>
      <c r="E1128" s="28"/>
    </row>
    <row r="1129" spans="1:5" x14ac:dyDescent="0.25">
      <c r="A1129" s="28"/>
      <c r="B1129" s="101"/>
      <c r="C1129" s="28"/>
      <c r="D1129" s="28"/>
      <c r="E1129" s="28"/>
    </row>
    <row r="1130" spans="1:5" x14ac:dyDescent="0.25">
      <c r="A1130" s="28"/>
      <c r="B1130" s="101"/>
      <c r="C1130" s="28"/>
      <c r="D1130" s="28"/>
      <c r="E1130" s="28"/>
    </row>
    <row r="1131" spans="1:5" x14ac:dyDescent="0.25">
      <c r="A1131" s="28"/>
      <c r="B1131" s="101"/>
      <c r="C1131" s="28"/>
      <c r="D1131" s="28"/>
      <c r="E1131" s="28"/>
    </row>
    <row r="1132" spans="1:5" x14ac:dyDescent="0.25">
      <c r="A1132" s="28"/>
      <c r="B1132" s="101"/>
      <c r="C1132" s="28"/>
      <c r="D1132" s="28"/>
      <c r="E1132" s="28"/>
    </row>
    <row r="1133" spans="1:5" x14ac:dyDescent="0.25">
      <c r="A1133" s="28"/>
      <c r="B1133" s="101"/>
      <c r="C1133" s="28"/>
      <c r="D1133" s="28"/>
      <c r="E1133" s="28"/>
    </row>
    <row r="1134" spans="1:5" x14ac:dyDescent="0.25">
      <c r="A1134" s="28"/>
      <c r="B1134" s="101"/>
      <c r="C1134" s="28"/>
      <c r="D1134" s="28"/>
      <c r="E1134" s="28"/>
    </row>
    <row r="1135" spans="1:5" x14ac:dyDescent="0.25">
      <c r="A1135" s="28"/>
      <c r="B1135" s="101"/>
      <c r="C1135" s="28"/>
      <c r="D1135" s="28"/>
      <c r="E1135" s="28"/>
    </row>
    <row r="1136" spans="1:5" x14ac:dyDescent="0.25">
      <c r="A1136" s="28"/>
      <c r="B1136" s="101"/>
      <c r="C1136" s="28"/>
      <c r="D1136" s="28"/>
      <c r="E1136" s="28"/>
    </row>
    <row r="1137" spans="1:5" x14ac:dyDescent="0.25">
      <c r="A1137" s="28"/>
      <c r="B1137" s="101"/>
      <c r="C1137" s="28"/>
      <c r="D1137" s="28"/>
      <c r="E1137" s="28"/>
    </row>
    <row r="1138" spans="1:5" x14ac:dyDescent="0.25">
      <c r="A1138" s="28"/>
      <c r="B1138" s="101"/>
      <c r="C1138" s="28"/>
      <c r="D1138" s="28"/>
      <c r="E1138" s="28"/>
    </row>
    <row r="1139" spans="1:5" x14ac:dyDescent="0.25">
      <c r="A1139" s="28"/>
      <c r="B1139" s="101"/>
      <c r="C1139" s="28"/>
      <c r="D1139" s="28"/>
      <c r="E1139" s="28"/>
    </row>
    <row r="1140" spans="1:5" x14ac:dyDescent="0.25">
      <c r="A1140" s="28"/>
      <c r="B1140" s="101"/>
      <c r="C1140" s="28"/>
      <c r="D1140" s="28"/>
      <c r="E1140" s="28"/>
    </row>
    <row r="1141" spans="1:5" x14ac:dyDescent="0.25">
      <c r="A1141" s="28"/>
      <c r="B1141" s="101"/>
      <c r="C1141" s="28"/>
      <c r="D1141" s="28"/>
      <c r="E1141" s="28"/>
    </row>
    <row r="1142" spans="1:5" x14ac:dyDescent="0.25">
      <c r="A1142" s="28"/>
      <c r="B1142" s="101"/>
      <c r="C1142" s="28"/>
      <c r="D1142" s="28"/>
      <c r="E1142" s="28"/>
    </row>
    <row r="1143" spans="1:5" x14ac:dyDescent="0.25">
      <c r="A1143" s="28"/>
      <c r="B1143" s="101"/>
      <c r="C1143" s="28"/>
      <c r="D1143" s="28"/>
      <c r="E1143" s="28"/>
    </row>
    <row r="1144" spans="1:5" x14ac:dyDescent="0.25">
      <c r="A1144" s="28"/>
      <c r="B1144" s="101"/>
      <c r="C1144" s="28"/>
      <c r="D1144" s="28"/>
      <c r="E1144" s="28"/>
    </row>
    <row r="1145" spans="1:5" x14ac:dyDescent="0.25">
      <c r="A1145" s="28"/>
      <c r="B1145" s="101"/>
      <c r="C1145" s="28"/>
      <c r="D1145" s="28"/>
      <c r="E1145" s="28"/>
    </row>
    <row r="1146" spans="1:5" x14ac:dyDescent="0.25">
      <c r="A1146" s="28"/>
      <c r="B1146" s="101"/>
      <c r="C1146" s="28"/>
      <c r="D1146" s="28"/>
      <c r="E1146" s="28"/>
    </row>
    <row r="1147" spans="1:5" x14ac:dyDescent="0.25">
      <c r="A1147" s="28"/>
      <c r="B1147" s="101"/>
      <c r="C1147" s="28"/>
      <c r="D1147" s="28"/>
      <c r="E1147" s="28"/>
    </row>
    <row r="1148" spans="1:5" x14ac:dyDescent="0.25">
      <c r="A1148" s="28"/>
      <c r="B1148" s="101"/>
      <c r="C1148" s="28"/>
      <c r="D1148" s="28"/>
      <c r="E1148" s="28"/>
    </row>
    <row r="1149" spans="1:5" x14ac:dyDescent="0.25">
      <c r="A1149" s="28"/>
      <c r="B1149" s="101"/>
      <c r="C1149" s="28"/>
      <c r="D1149" s="28"/>
      <c r="E1149" s="28"/>
    </row>
    <row r="1150" spans="1:5" x14ac:dyDescent="0.25">
      <c r="A1150" s="28"/>
      <c r="B1150" s="101"/>
      <c r="C1150" s="28"/>
      <c r="D1150" s="28"/>
      <c r="E1150" s="28"/>
    </row>
    <row r="1151" spans="1:5" x14ac:dyDescent="0.25">
      <c r="A1151" s="28"/>
      <c r="B1151" s="101"/>
      <c r="C1151" s="28"/>
      <c r="D1151" s="28"/>
      <c r="E1151" s="28"/>
    </row>
    <row r="1152" spans="1:5" x14ac:dyDescent="0.25">
      <c r="A1152" s="28"/>
      <c r="B1152" s="101"/>
      <c r="C1152" s="28"/>
      <c r="D1152" s="28"/>
      <c r="E1152" s="28"/>
    </row>
    <row r="1153" spans="1:5" x14ac:dyDescent="0.25">
      <c r="A1153" s="28"/>
      <c r="B1153" s="101"/>
      <c r="C1153" s="28"/>
      <c r="D1153" s="28"/>
      <c r="E1153" s="28"/>
    </row>
    <row r="1154" spans="1:5" x14ac:dyDescent="0.25">
      <c r="A1154" s="28"/>
      <c r="B1154" s="101"/>
      <c r="C1154" s="28"/>
      <c r="D1154" s="28"/>
      <c r="E1154" s="28"/>
    </row>
    <row r="1155" spans="1:5" x14ac:dyDescent="0.25">
      <c r="A1155" s="28"/>
      <c r="B1155" s="101"/>
      <c r="C1155" s="28"/>
      <c r="D1155" s="28"/>
      <c r="E1155" s="28"/>
    </row>
    <row r="1156" spans="1:5" x14ac:dyDescent="0.25">
      <c r="A1156" s="28"/>
      <c r="B1156" s="101"/>
      <c r="C1156" s="28"/>
      <c r="D1156" s="28"/>
      <c r="E1156" s="28"/>
    </row>
    <row r="1157" spans="1:5" x14ac:dyDescent="0.25">
      <c r="A1157" s="28"/>
      <c r="B1157" s="101"/>
      <c r="C1157" s="28"/>
      <c r="D1157" s="28"/>
      <c r="E1157" s="28"/>
    </row>
    <row r="1158" spans="1:5" x14ac:dyDescent="0.25">
      <c r="A1158" s="28"/>
      <c r="B1158" s="101"/>
      <c r="C1158" s="28"/>
      <c r="D1158" s="28"/>
      <c r="E1158" s="28"/>
    </row>
    <row r="1159" spans="1:5" x14ac:dyDescent="0.25">
      <c r="A1159" s="28"/>
      <c r="B1159" s="101"/>
      <c r="C1159" s="28"/>
      <c r="D1159" s="28"/>
      <c r="E1159" s="28"/>
    </row>
    <row r="1160" spans="1:5" x14ac:dyDescent="0.25">
      <c r="A1160" s="28"/>
      <c r="B1160" s="101"/>
      <c r="C1160" s="28"/>
      <c r="D1160" s="28"/>
      <c r="E1160" s="28"/>
    </row>
    <row r="1161" spans="1:5" x14ac:dyDescent="0.25">
      <c r="A1161" s="28"/>
      <c r="B1161" s="101"/>
      <c r="C1161" s="28"/>
      <c r="D1161" s="28"/>
      <c r="E1161" s="28"/>
    </row>
    <row r="1162" spans="1:5" x14ac:dyDescent="0.25">
      <c r="A1162" s="28"/>
      <c r="B1162" s="101"/>
      <c r="C1162" s="28"/>
      <c r="D1162" s="28"/>
      <c r="E1162" s="28"/>
    </row>
    <row r="1163" spans="1:5" x14ac:dyDescent="0.25">
      <c r="A1163" s="28"/>
      <c r="B1163" s="101"/>
      <c r="C1163" s="28"/>
      <c r="D1163" s="28"/>
      <c r="E1163" s="28"/>
    </row>
    <row r="1164" spans="1:5" x14ac:dyDescent="0.25">
      <c r="A1164" s="28"/>
      <c r="B1164" s="101"/>
      <c r="C1164" s="28"/>
      <c r="D1164" s="28"/>
      <c r="E1164" s="28"/>
    </row>
    <row r="1165" spans="1:5" x14ac:dyDescent="0.25">
      <c r="A1165" s="28"/>
      <c r="B1165" s="101"/>
      <c r="C1165" s="28"/>
      <c r="D1165" s="28"/>
      <c r="E1165" s="28"/>
    </row>
    <row r="1166" spans="1:5" x14ac:dyDescent="0.25">
      <c r="A1166" s="28"/>
      <c r="B1166" s="101"/>
      <c r="C1166" s="28"/>
      <c r="D1166" s="28"/>
      <c r="E1166" s="28"/>
    </row>
    <row r="1167" spans="1:5" x14ac:dyDescent="0.25">
      <c r="A1167" s="28"/>
      <c r="B1167" s="101"/>
      <c r="C1167" s="28"/>
      <c r="D1167" s="28"/>
      <c r="E1167" s="28"/>
    </row>
    <row r="1168" spans="1:5" x14ac:dyDescent="0.25">
      <c r="A1168" s="28"/>
      <c r="B1168" s="101"/>
      <c r="C1168" s="28"/>
      <c r="D1168" s="28"/>
      <c r="E1168" s="28"/>
    </row>
    <row r="1169" spans="1:5" x14ac:dyDescent="0.25">
      <c r="A1169" s="28"/>
      <c r="B1169" s="101"/>
      <c r="C1169" s="28"/>
      <c r="D1169" s="28"/>
      <c r="E1169" s="28"/>
    </row>
    <row r="1170" spans="1:5" x14ac:dyDescent="0.25">
      <c r="A1170" s="28"/>
      <c r="B1170" s="101"/>
      <c r="C1170" s="28"/>
      <c r="D1170" s="28"/>
      <c r="E1170" s="28"/>
    </row>
    <row r="1171" spans="1:5" x14ac:dyDescent="0.25">
      <c r="A1171" s="28"/>
      <c r="B1171" s="101"/>
      <c r="C1171" s="28"/>
      <c r="D1171" s="28"/>
      <c r="E1171" s="28"/>
    </row>
    <row r="1172" spans="1:5" x14ac:dyDescent="0.25">
      <c r="A1172" s="28"/>
      <c r="B1172" s="101"/>
      <c r="C1172" s="28"/>
      <c r="D1172" s="28"/>
      <c r="E1172" s="28"/>
    </row>
    <row r="1173" spans="1:5" x14ac:dyDescent="0.25">
      <c r="A1173" s="28"/>
      <c r="B1173" s="101"/>
      <c r="C1173" s="28"/>
      <c r="D1173" s="28"/>
      <c r="E1173" s="28"/>
    </row>
    <row r="1174" spans="1:5" x14ac:dyDescent="0.25">
      <c r="A1174" s="28"/>
      <c r="B1174" s="101"/>
      <c r="C1174" s="28"/>
      <c r="D1174" s="28"/>
      <c r="E1174" s="28"/>
    </row>
    <row r="1175" spans="1:5" x14ac:dyDescent="0.25">
      <c r="A1175" s="28"/>
      <c r="B1175" s="101"/>
      <c r="C1175" s="28"/>
      <c r="D1175" s="28"/>
      <c r="E1175" s="28"/>
    </row>
    <row r="1176" spans="1:5" x14ac:dyDescent="0.25">
      <c r="A1176" s="28"/>
      <c r="B1176" s="101"/>
      <c r="C1176" s="28"/>
      <c r="D1176" s="28"/>
      <c r="E1176" s="28"/>
    </row>
    <row r="1177" spans="1:5" x14ac:dyDescent="0.25">
      <c r="A1177" s="28"/>
      <c r="B1177" s="101"/>
      <c r="C1177" s="28"/>
      <c r="D1177" s="28"/>
      <c r="E1177" s="28"/>
    </row>
    <row r="1178" spans="1:5" x14ac:dyDescent="0.25">
      <c r="A1178" s="28"/>
      <c r="B1178" s="101"/>
      <c r="C1178" s="28"/>
      <c r="D1178" s="28"/>
      <c r="E1178" s="28"/>
    </row>
    <row r="1179" spans="1:5" x14ac:dyDescent="0.25">
      <c r="A1179" s="28"/>
      <c r="B1179" s="101"/>
      <c r="C1179" s="28"/>
      <c r="D1179" s="28"/>
      <c r="E1179" s="28"/>
    </row>
    <row r="1180" spans="1:5" x14ac:dyDescent="0.25">
      <c r="A1180" s="28"/>
      <c r="B1180" s="101"/>
      <c r="C1180" s="28"/>
      <c r="D1180" s="28"/>
      <c r="E1180" s="28"/>
    </row>
    <row r="1181" spans="1:5" x14ac:dyDescent="0.25">
      <c r="A1181" s="28"/>
      <c r="B1181" s="101"/>
      <c r="C1181" s="28"/>
      <c r="D1181" s="28"/>
      <c r="E1181" s="28"/>
    </row>
    <row r="1182" spans="1:5" x14ac:dyDescent="0.25">
      <c r="A1182" s="28"/>
      <c r="B1182" s="101"/>
      <c r="C1182" s="28"/>
      <c r="D1182" s="28"/>
      <c r="E1182" s="28"/>
    </row>
    <row r="1183" spans="1:5" x14ac:dyDescent="0.25">
      <c r="A1183" s="28"/>
      <c r="B1183" s="101"/>
      <c r="C1183" s="28"/>
      <c r="D1183" s="28"/>
      <c r="E1183" s="28"/>
    </row>
    <row r="1184" spans="1:5" x14ac:dyDescent="0.25">
      <c r="A1184" s="28"/>
      <c r="B1184" s="101"/>
      <c r="C1184" s="28"/>
      <c r="D1184" s="28"/>
      <c r="E1184" s="28"/>
    </row>
    <row r="1185" spans="1:5" x14ac:dyDescent="0.25">
      <c r="A1185" s="28"/>
      <c r="B1185" s="101"/>
      <c r="C1185" s="28"/>
      <c r="D1185" s="28"/>
      <c r="E1185" s="28"/>
    </row>
    <row r="1186" spans="1:5" x14ac:dyDescent="0.25">
      <c r="A1186" s="28"/>
      <c r="B1186" s="101"/>
      <c r="C1186" s="28"/>
      <c r="D1186" s="28"/>
      <c r="E1186" s="28"/>
    </row>
    <row r="1187" spans="1:5" x14ac:dyDescent="0.25">
      <c r="A1187" s="28"/>
      <c r="B1187" s="101"/>
      <c r="C1187" s="28"/>
      <c r="D1187" s="28"/>
      <c r="E1187" s="28"/>
    </row>
    <row r="1188" spans="1:5" x14ac:dyDescent="0.25">
      <c r="A1188" s="28"/>
      <c r="B1188" s="101"/>
      <c r="C1188" s="28"/>
      <c r="D1188" s="28"/>
      <c r="E1188" s="28"/>
    </row>
    <row r="1189" spans="1:5" x14ac:dyDescent="0.25">
      <c r="A1189" s="28"/>
      <c r="B1189" s="101"/>
      <c r="C1189" s="28"/>
      <c r="D1189" s="28"/>
      <c r="E1189" s="28"/>
    </row>
    <row r="1190" spans="1:5" x14ac:dyDescent="0.25">
      <c r="A1190" s="28"/>
      <c r="B1190" s="101"/>
      <c r="C1190" s="28"/>
      <c r="D1190" s="28"/>
      <c r="E1190" s="28"/>
    </row>
    <row r="1191" spans="1:5" x14ac:dyDescent="0.25">
      <c r="A1191" s="28"/>
      <c r="B1191" s="101"/>
      <c r="C1191" s="28"/>
      <c r="D1191" s="28"/>
      <c r="E1191" s="28"/>
    </row>
    <row r="1192" spans="1:5" x14ac:dyDescent="0.25">
      <c r="A1192" s="28"/>
      <c r="B1192" s="101"/>
      <c r="C1192" s="28"/>
      <c r="D1192" s="28"/>
      <c r="E1192" s="28"/>
    </row>
    <row r="1193" spans="1:5" x14ac:dyDescent="0.25">
      <c r="A1193" s="28"/>
      <c r="B1193" s="101"/>
      <c r="C1193" s="28"/>
      <c r="D1193" s="28"/>
      <c r="E1193" s="28"/>
    </row>
    <row r="1194" spans="1:5" x14ac:dyDescent="0.25">
      <c r="A1194" s="28"/>
      <c r="B1194" s="101"/>
      <c r="C1194" s="28"/>
      <c r="D1194" s="28"/>
      <c r="E1194" s="28"/>
    </row>
    <row r="1195" spans="1:5" x14ac:dyDescent="0.25">
      <c r="A1195" s="28"/>
      <c r="B1195" s="101"/>
      <c r="C1195" s="28"/>
      <c r="D1195" s="28"/>
      <c r="E1195" s="28"/>
    </row>
    <row r="1196" spans="1:5" x14ac:dyDescent="0.25">
      <c r="A1196" s="28"/>
      <c r="B1196" s="101"/>
      <c r="C1196" s="28"/>
      <c r="D1196" s="28"/>
      <c r="E1196" s="28"/>
    </row>
    <row r="1197" spans="1:5" x14ac:dyDescent="0.25">
      <c r="A1197" s="28"/>
      <c r="B1197" s="101"/>
      <c r="C1197" s="28"/>
      <c r="D1197" s="28"/>
      <c r="E1197" s="28"/>
    </row>
    <row r="1198" spans="1:5" x14ac:dyDescent="0.25">
      <c r="A1198" s="28"/>
      <c r="B1198" s="101"/>
      <c r="C1198" s="28"/>
      <c r="D1198" s="28"/>
      <c r="E1198" s="28"/>
    </row>
    <row r="1199" spans="1:5" x14ac:dyDescent="0.25">
      <c r="A1199" s="28"/>
      <c r="B1199" s="101"/>
      <c r="C1199" s="28"/>
      <c r="D1199" s="28"/>
      <c r="E1199" s="28"/>
    </row>
    <row r="1200" spans="1:5" x14ac:dyDescent="0.25">
      <c r="A1200" s="28"/>
      <c r="B1200" s="101"/>
      <c r="C1200" s="28"/>
      <c r="D1200" s="28"/>
      <c r="E1200" s="28"/>
    </row>
    <row r="1201" spans="1:5" x14ac:dyDescent="0.25">
      <c r="A1201" s="28"/>
      <c r="B1201" s="101"/>
      <c r="C1201" s="28"/>
      <c r="D1201" s="28"/>
      <c r="E1201" s="28"/>
    </row>
    <row r="1202" spans="1:5" x14ac:dyDescent="0.25">
      <c r="A1202" s="28"/>
      <c r="B1202" s="101"/>
      <c r="C1202" s="28"/>
      <c r="D1202" s="28"/>
      <c r="E1202" s="28"/>
    </row>
    <row r="1203" spans="1:5" x14ac:dyDescent="0.25">
      <c r="A1203" s="28"/>
      <c r="B1203" s="101"/>
      <c r="C1203" s="28"/>
      <c r="D1203" s="28"/>
      <c r="E1203" s="28"/>
    </row>
    <row r="1204" spans="1:5" x14ac:dyDescent="0.25">
      <c r="A1204" s="28"/>
      <c r="B1204" s="101"/>
      <c r="C1204" s="28"/>
      <c r="D1204" s="28"/>
      <c r="E1204" s="28"/>
    </row>
    <row r="1205" spans="1:5" x14ac:dyDescent="0.25">
      <c r="A1205" s="28"/>
      <c r="B1205" s="101"/>
      <c r="C1205" s="28"/>
      <c r="D1205" s="28"/>
      <c r="E1205" s="28"/>
    </row>
    <row r="1206" spans="1:5" x14ac:dyDescent="0.25">
      <c r="A1206" s="28"/>
      <c r="B1206" s="101"/>
      <c r="C1206" s="28"/>
      <c r="D1206" s="28"/>
      <c r="E1206" s="28"/>
    </row>
    <row r="1207" spans="1:5" x14ac:dyDescent="0.25">
      <c r="A1207" s="28"/>
      <c r="B1207" s="101"/>
      <c r="C1207" s="28"/>
      <c r="D1207" s="28"/>
      <c r="E1207" s="28"/>
    </row>
    <row r="1208" spans="1:5" x14ac:dyDescent="0.25">
      <c r="A1208" s="28"/>
      <c r="B1208" s="101"/>
      <c r="C1208" s="28"/>
      <c r="D1208" s="28"/>
      <c r="E1208" s="28"/>
    </row>
    <row r="1209" spans="1:5" x14ac:dyDescent="0.25">
      <c r="A1209" s="28"/>
      <c r="B1209" s="101"/>
      <c r="C1209" s="28"/>
      <c r="D1209" s="28"/>
      <c r="E1209" s="28"/>
    </row>
    <row r="1210" spans="1:5" x14ac:dyDescent="0.25">
      <c r="A1210" s="28"/>
      <c r="B1210" s="101"/>
      <c r="C1210" s="28"/>
      <c r="D1210" s="28"/>
      <c r="E1210" s="28"/>
    </row>
    <row r="1211" spans="1:5" x14ac:dyDescent="0.25">
      <c r="A1211" s="28"/>
      <c r="B1211" s="101"/>
      <c r="C1211" s="28"/>
      <c r="D1211" s="28"/>
      <c r="E1211" s="28"/>
    </row>
    <row r="1212" spans="1:5" x14ac:dyDescent="0.25">
      <c r="A1212" s="28"/>
      <c r="B1212" s="101"/>
      <c r="C1212" s="28"/>
      <c r="D1212" s="28"/>
      <c r="E1212" s="28"/>
    </row>
    <row r="1213" spans="1:5" x14ac:dyDescent="0.25">
      <c r="A1213" s="28"/>
      <c r="B1213" s="101"/>
      <c r="C1213" s="28"/>
      <c r="D1213" s="28"/>
      <c r="E1213" s="28"/>
    </row>
    <row r="1214" spans="1:5" x14ac:dyDescent="0.25">
      <c r="A1214" s="28"/>
      <c r="B1214" s="101"/>
      <c r="C1214" s="28"/>
      <c r="D1214" s="28"/>
      <c r="E1214" s="28"/>
    </row>
    <row r="1215" spans="1:5" x14ac:dyDescent="0.25">
      <c r="A1215" s="28"/>
      <c r="B1215" s="101"/>
      <c r="C1215" s="28"/>
      <c r="D1215" s="28"/>
      <c r="E1215" s="28"/>
    </row>
    <row r="1216" spans="1:5" x14ac:dyDescent="0.25">
      <c r="A1216" s="28"/>
      <c r="B1216" s="101"/>
      <c r="C1216" s="28"/>
      <c r="D1216" s="28"/>
      <c r="E1216" s="28"/>
    </row>
    <row r="1217" spans="1:5" x14ac:dyDescent="0.25">
      <c r="A1217" s="28"/>
      <c r="B1217" s="101"/>
      <c r="C1217" s="28"/>
      <c r="D1217" s="28"/>
      <c r="E1217" s="28"/>
    </row>
    <row r="1218" spans="1:5" x14ac:dyDescent="0.25">
      <c r="A1218" s="28"/>
      <c r="B1218" s="101"/>
      <c r="C1218" s="28"/>
      <c r="D1218" s="28"/>
      <c r="E1218" s="28"/>
    </row>
    <row r="1219" spans="1:5" x14ac:dyDescent="0.25">
      <c r="A1219" s="28"/>
      <c r="B1219" s="101"/>
      <c r="C1219" s="28"/>
      <c r="D1219" s="28"/>
      <c r="E1219" s="28"/>
    </row>
    <row r="1220" spans="1:5" x14ac:dyDescent="0.25">
      <c r="A1220" s="28"/>
      <c r="B1220" s="101"/>
      <c r="C1220" s="28"/>
      <c r="D1220" s="28"/>
      <c r="E1220" s="28"/>
    </row>
    <row r="1221" spans="1:5" x14ac:dyDescent="0.25">
      <c r="A1221" s="28"/>
      <c r="B1221" s="101"/>
      <c r="C1221" s="28"/>
      <c r="D1221" s="28"/>
      <c r="E1221" s="28"/>
    </row>
    <row r="1222" spans="1:5" x14ac:dyDescent="0.25">
      <c r="A1222" s="28"/>
      <c r="B1222" s="101"/>
      <c r="C1222" s="28"/>
      <c r="D1222" s="28"/>
      <c r="E1222" s="28"/>
    </row>
    <row r="1223" spans="1:5" x14ac:dyDescent="0.25">
      <c r="A1223" s="28"/>
      <c r="B1223" s="101"/>
      <c r="C1223" s="28"/>
      <c r="D1223" s="28"/>
      <c r="E1223" s="28"/>
    </row>
    <row r="1224" spans="1:5" x14ac:dyDescent="0.25">
      <c r="A1224" s="28"/>
      <c r="B1224" s="101"/>
      <c r="C1224" s="28"/>
      <c r="D1224" s="28"/>
      <c r="E1224" s="28"/>
    </row>
    <row r="1225" spans="1:5" x14ac:dyDescent="0.25">
      <c r="A1225" s="28"/>
      <c r="B1225" s="101"/>
      <c r="C1225" s="28"/>
      <c r="D1225" s="28"/>
      <c r="E1225" s="28"/>
    </row>
    <row r="1226" spans="1:5" x14ac:dyDescent="0.25">
      <c r="A1226" s="28"/>
      <c r="B1226" s="101"/>
      <c r="C1226" s="28"/>
      <c r="D1226" s="28"/>
      <c r="E1226" s="28"/>
    </row>
    <row r="1227" spans="1:5" x14ac:dyDescent="0.25">
      <c r="A1227" s="28"/>
      <c r="B1227" s="101"/>
      <c r="C1227" s="28"/>
      <c r="D1227" s="28"/>
      <c r="E1227" s="28"/>
    </row>
    <row r="1228" spans="1:5" x14ac:dyDescent="0.25">
      <c r="A1228" s="28"/>
      <c r="B1228" s="101"/>
      <c r="C1228" s="28"/>
      <c r="D1228" s="28"/>
      <c r="E1228" s="28"/>
    </row>
    <row r="1229" spans="1:5" x14ac:dyDescent="0.25">
      <c r="A1229" s="28"/>
      <c r="B1229" s="101"/>
      <c r="C1229" s="28"/>
      <c r="D1229" s="28"/>
      <c r="E1229" s="28"/>
    </row>
    <row r="1230" spans="1:5" x14ac:dyDescent="0.25">
      <c r="A1230" s="28"/>
      <c r="B1230" s="101"/>
      <c r="C1230" s="28"/>
      <c r="D1230" s="28"/>
      <c r="E1230" s="28"/>
    </row>
    <row r="1231" spans="1:5" x14ac:dyDescent="0.25">
      <c r="A1231" s="28"/>
      <c r="B1231" s="101"/>
      <c r="C1231" s="28"/>
      <c r="D1231" s="28"/>
      <c r="E1231" s="28"/>
    </row>
    <row r="1232" spans="1:5" x14ac:dyDescent="0.25">
      <c r="A1232" s="28"/>
      <c r="B1232" s="101"/>
      <c r="C1232" s="28"/>
      <c r="D1232" s="28"/>
      <c r="E1232" s="28"/>
    </row>
    <row r="1233" spans="1:5" x14ac:dyDescent="0.25">
      <c r="A1233" s="28"/>
      <c r="B1233" s="101"/>
      <c r="C1233" s="28"/>
      <c r="D1233" s="28"/>
      <c r="E1233" s="28"/>
    </row>
    <row r="1234" spans="1:5" x14ac:dyDescent="0.25">
      <c r="A1234" s="28"/>
      <c r="B1234" s="101"/>
      <c r="C1234" s="28"/>
      <c r="D1234" s="28"/>
      <c r="E1234" s="28"/>
    </row>
    <row r="1235" spans="1:5" x14ac:dyDescent="0.25">
      <c r="A1235" s="28"/>
      <c r="B1235" s="101"/>
      <c r="C1235" s="28"/>
      <c r="D1235" s="28"/>
      <c r="E1235" s="28"/>
    </row>
    <row r="1236" spans="1:5" x14ac:dyDescent="0.25">
      <c r="A1236" s="28"/>
      <c r="B1236" s="101"/>
      <c r="C1236" s="28"/>
      <c r="D1236" s="28"/>
      <c r="E1236" s="28"/>
    </row>
    <row r="1237" spans="1:5" x14ac:dyDescent="0.25">
      <c r="A1237" s="28"/>
      <c r="B1237" s="101"/>
      <c r="C1237" s="28"/>
      <c r="D1237" s="28"/>
      <c r="E1237" s="28"/>
    </row>
    <row r="1238" spans="1:5" x14ac:dyDescent="0.25">
      <c r="A1238" s="28"/>
      <c r="B1238" s="101"/>
      <c r="C1238" s="28"/>
      <c r="D1238" s="28"/>
      <c r="E1238" s="28"/>
    </row>
    <row r="1239" spans="1:5" x14ac:dyDescent="0.25">
      <c r="A1239" s="28"/>
      <c r="B1239" s="101"/>
      <c r="C1239" s="28"/>
      <c r="D1239" s="28"/>
      <c r="E1239" s="28"/>
    </row>
    <row r="1240" spans="1:5" x14ac:dyDescent="0.25">
      <c r="A1240" s="28"/>
      <c r="B1240" s="101"/>
      <c r="C1240" s="28"/>
      <c r="D1240" s="28"/>
      <c r="E1240" s="28"/>
    </row>
    <row r="1241" spans="1:5" x14ac:dyDescent="0.25">
      <c r="A1241" s="28"/>
      <c r="B1241" s="101"/>
      <c r="C1241" s="28"/>
      <c r="D1241" s="28"/>
      <c r="E1241" s="28"/>
    </row>
    <row r="1242" spans="1:5" x14ac:dyDescent="0.25">
      <c r="A1242" s="28"/>
      <c r="B1242" s="101"/>
      <c r="C1242" s="28"/>
      <c r="D1242" s="28"/>
      <c r="E1242" s="28"/>
    </row>
    <row r="1243" spans="1:5" x14ac:dyDescent="0.25">
      <c r="A1243" s="28"/>
      <c r="B1243" s="101"/>
      <c r="C1243" s="28"/>
      <c r="D1243" s="28"/>
      <c r="E1243" s="28"/>
    </row>
    <row r="1244" spans="1:5" x14ac:dyDescent="0.25">
      <c r="A1244" s="28"/>
      <c r="B1244" s="101"/>
      <c r="C1244" s="28"/>
      <c r="D1244" s="28"/>
      <c r="E1244" s="28"/>
    </row>
    <row r="1245" spans="1:5" x14ac:dyDescent="0.25">
      <c r="A1245" s="28"/>
      <c r="B1245" s="101"/>
      <c r="C1245" s="28"/>
      <c r="D1245" s="28"/>
      <c r="E1245" s="28"/>
    </row>
    <row r="1246" spans="1:5" x14ac:dyDescent="0.25">
      <c r="A1246" s="28"/>
      <c r="B1246" s="101"/>
      <c r="C1246" s="28"/>
      <c r="D1246" s="28"/>
      <c r="E1246" s="28"/>
    </row>
    <row r="1247" spans="1:5" x14ac:dyDescent="0.25">
      <c r="A1247" s="28"/>
      <c r="B1247" s="101"/>
      <c r="C1247" s="28"/>
      <c r="D1247" s="28"/>
      <c r="E1247" s="28"/>
    </row>
    <row r="1248" spans="1:5" x14ac:dyDescent="0.25">
      <c r="A1248" s="28"/>
      <c r="B1248" s="101"/>
      <c r="C1248" s="28"/>
      <c r="D1248" s="28"/>
      <c r="E1248" s="28"/>
    </row>
    <row r="1249" spans="1:5" x14ac:dyDescent="0.25">
      <c r="A1249" s="28"/>
      <c r="B1249" s="101"/>
      <c r="C1249" s="28"/>
      <c r="D1249" s="28"/>
      <c r="E1249" s="28"/>
    </row>
    <row r="1250" spans="1:5" x14ac:dyDescent="0.25">
      <c r="A1250" s="28"/>
      <c r="B1250" s="101"/>
      <c r="C1250" s="28"/>
      <c r="D1250" s="28"/>
      <c r="E1250" s="28"/>
    </row>
    <row r="1251" spans="1:5" x14ac:dyDescent="0.25">
      <c r="A1251" s="28"/>
      <c r="B1251" s="101"/>
      <c r="C1251" s="28"/>
      <c r="D1251" s="28"/>
      <c r="E1251" s="28"/>
    </row>
    <row r="1252" spans="1:5" x14ac:dyDescent="0.25">
      <c r="A1252" s="28"/>
      <c r="B1252" s="101"/>
      <c r="C1252" s="28"/>
      <c r="D1252" s="28"/>
      <c r="E1252" s="28"/>
    </row>
    <row r="1253" spans="1:5" x14ac:dyDescent="0.25">
      <c r="A1253" s="28"/>
      <c r="B1253" s="101"/>
      <c r="C1253" s="28"/>
      <c r="D1253" s="28"/>
      <c r="E1253" s="28"/>
    </row>
    <row r="1254" spans="1:5" x14ac:dyDescent="0.25">
      <c r="A1254" s="28"/>
      <c r="B1254" s="101"/>
      <c r="C1254" s="28"/>
      <c r="D1254" s="28"/>
      <c r="E1254" s="28"/>
    </row>
    <row r="1255" spans="1:5" x14ac:dyDescent="0.25">
      <c r="A1255" s="28"/>
      <c r="B1255" s="101"/>
      <c r="C1255" s="28"/>
      <c r="D1255" s="28"/>
      <c r="E1255" s="28"/>
    </row>
    <row r="1256" spans="1:5" x14ac:dyDescent="0.25">
      <c r="A1256" s="28"/>
      <c r="B1256" s="101"/>
      <c r="C1256" s="28"/>
      <c r="D1256" s="28"/>
      <c r="E1256" s="28"/>
    </row>
    <row r="1257" spans="1:5" x14ac:dyDescent="0.25">
      <c r="A1257" s="28"/>
      <c r="B1257" s="101"/>
      <c r="C1257" s="28"/>
      <c r="D1257" s="28"/>
      <c r="E1257" s="28"/>
    </row>
    <row r="1258" spans="1:5" x14ac:dyDescent="0.25">
      <c r="A1258" s="28"/>
      <c r="B1258" s="101"/>
      <c r="C1258" s="28"/>
      <c r="D1258" s="28"/>
      <c r="E1258" s="28"/>
    </row>
    <row r="1259" spans="1:5" x14ac:dyDescent="0.25">
      <c r="A1259" s="28"/>
      <c r="B1259" s="101"/>
      <c r="C1259" s="28"/>
      <c r="D1259" s="28"/>
      <c r="E1259" s="28"/>
    </row>
    <row r="1260" spans="1:5" x14ac:dyDescent="0.25">
      <c r="A1260" s="28"/>
      <c r="B1260" s="101"/>
      <c r="C1260" s="28"/>
      <c r="D1260" s="28"/>
      <c r="E1260" s="28"/>
    </row>
    <row r="1261" spans="1:5" x14ac:dyDescent="0.25">
      <c r="A1261" s="28"/>
      <c r="B1261" s="101"/>
      <c r="C1261" s="28"/>
      <c r="D1261" s="28"/>
      <c r="E1261" s="28"/>
    </row>
    <row r="1262" spans="1:5" x14ac:dyDescent="0.25">
      <c r="A1262" s="28"/>
      <c r="B1262" s="101"/>
      <c r="C1262" s="28"/>
      <c r="D1262" s="28"/>
      <c r="E1262" s="28"/>
    </row>
    <row r="1263" spans="1:5" x14ac:dyDescent="0.25">
      <c r="A1263" s="28"/>
      <c r="B1263" s="101"/>
      <c r="C1263" s="28"/>
      <c r="D1263" s="28"/>
      <c r="E1263" s="28"/>
    </row>
    <row r="1264" spans="1:5" x14ac:dyDescent="0.25">
      <c r="A1264" s="28"/>
      <c r="B1264" s="101"/>
      <c r="C1264" s="28"/>
      <c r="D1264" s="28"/>
      <c r="E1264" s="28"/>
    </row>
    <row r="1265" spans="1:5" x14ac:dyDescent="0.25">
      <c r="A1265" s="28"/>
      <c r="B1265" s="101"/>
      <c r="C1265" s="28"/>
      <c r="D1265" s="28"/>
      <c r="E1265" s="28"/>
    </row>
    <row r="1266" spans="1:5" x14ac:dyDescent="0.25">
      <c r="A1266" s="28"/>
      <c r="B1266" s="101"/>
      <c r="C1266" s="28"/>
      <c r="D1266" s="28"/>
      <c r="E1266" s="28"/>
    </row>
    <row r="1267" spans="1:5" x14ac:dyDescent="0.25">
      <c r="A1267" s="28"/>
      <c r="B1267" s="101"/>
      <c r="C1267" s="28"/>
      <c r="D1267" s="28"/>
      <c r="E1267" s="28"/>
    </row>
    <row r="1268" spans="1:5" x14ac:dyDescent="0.25">
      <c r="A1268" s="28"/>
      <c r="B1268" s="101"/>
      <c r="C1268" s="28"/>
      <c r="D1268" s="28"/>
      <c r="E1268" s="28"/>
    </row>
    <row r="1269" spans="1:5" x14ac:dyDescent="0.25">
      <c r="A1269" s="28"/>
      <c r="B1269" s="101"/>
      <c r="C1269" s="28"/>
      <c r="D1269" s="28"/>
      <c r="E1269" s="28"/>
    </row>
    <row r="1270" spans="1:5" x14ac:dyDescent="0.25">
      <c r="A1270" s="28"/>
      <c r="B1270" s="101"/>
      <c r="C1270" s="28"/>
      <c r="D1270" s="28"/>
      <c r="E1270" s="28"/>
    </row>
    <row r="1271" spans="1:5" x14ac:dyDescent="0.25">
      <c r="A1271" s="28"/>
      <c r="B1271" s="101"/>
      <c r="C1271" s="28"/>
      <c r="D1271" s="28"/>
      <c r="E1271" s="28"/>
    </row>
    <row r="1272" spans="1:5" x14ac:dyDescent="0.25">
      <c r="A1272" s="28"/>
      <c r="B1272" s="101"/>
      <c r="C1272" s="28"/>
      <c r="D1272" s="28"/>
      <c r="E1272" s="28"/>
    </row>
    <row r="1273" spans="1:5" x14ac:dyDescent="0.25">
      <c r="A1273" s="28"/>
      <c r="B1273" s="101"/>
      <c r="C1273" s="28"/>
      <c r="D1273" s="28"/>
      <c r="E1273" s="28"/>
    </row>
    <row r="1274" spans="1:5" x14ac:dyDescent="0.25">
      <c r="A1274" s="28"/>
      <c r="B1274" s="101"/>
      <c r="C1274" s="28"/>
      <c r="D1274" s="28"/>
      <c r="E1274" s="28"/>
    </row>
    <row r="1275" spans="1:5" x14ac:dyDescent="0.25">
      <c r="A1275" s="28"/>
      <c r="B1275" s="101"/>
      <c r="C1275" s="28"/>
      <c r="D1275" s="28"/>
      <c r="E1275" s="28"/>
    </row>
    <row r="1276" spans="1:5" x14ac:dyDescent="0.25">
      <c r="A1276" s="28"/>
      <c r="B1276" s="101"/>
      <c r="C1276" s="28"/>
      <c r="D1276" s="28"/>
      <c r="E1276" s="28"/>
    </row>
    <row r="1277" spans="1:5" x14ac:dyDescent="0.25">
      <c r="A1277" s="28"/>
      <c r="B1277" s="101"/>
      <c r="C1277" s="28"/>
      <c r="D1277" s="28"/>
      <c r="E1277" s="28"/>
    </row>
    <row r="1278" spans="1:5" x14ac:dyDescent="0.25">
      <c r="A1278" s="28"/>
      <c r="B1278" s="101"/>
      <c r="C1278" s="28"/>
      <c r="D1278" s="28"/>
      <c r="E1278" s="28"/>
    </row>
    <row r="1279" spans="1:5" x14ac:dyDescent="0.25">
      <c r="A1279" s="28"/>
      <c r="B1279" s="101"/>
      <c r="C1279" s="28"/>
      <c r="D1279" s="28"/>
      <c r="E1279" s="28"/>
    </row>
    <row r="1280" spans="1:5" x14ac:dyDescent="0.25">
      <c r="A1280" s="28"/>
      <c r="B1280" s="101"/>
      <c r="C1280" s="28"/>
      <c r="D1280" s="28"/>
      <c r="E1280" s="28"/>
    </row>
    <row r="1281" spans="1:5" x14ac:dyDescent="0.25">
      <c r="A1281" s="28"/>
      <c r="B1281" s="101"/>
      <c r="C1281" s="28"/>
      <c r="D1281" s="28"/>
      <c r="E1281" s="28"/>
    </row>
    <row r="1282" spans="1:5" x14ac:dyDescent="0.25">
      <c r="A1282" s="28"/>
      <c r="B1282" s="101"/>
      <c r="C1282" s="28"/>
      <c r="D1282" s="28"/>
      <c r="E1282" s="28"/>
    </row>
    <row r="1283" spans="1:5" x14ac:dyDescent="0.25">
      <c r="A1283" s="28"/>
      <c r="B1283" s="101"/>
      <c r="C1283" s="28"/>
      <c r="D1283" s="28"/>
      <c r="E1283" s="28"/>
    </row>
    <row r="1284" spans="1:5" x14ac:dyDescent="0.25">
      <c r="A1284" s="28"/>
      <c r="B1284" s="101"/>
      <c r="C1284" s="28"/>
      <c r="D1284" s="28"/>
      <c r="E1284" s="28"/>
    </row>
    <row r="1285" spans="1:5" x14ac:dyDescent="0.25">
      <c r="A1285" s="28"/>
      <c r="B1285" s="101"/>
      <c r="C1285" s="28"/>
      <c r="D1285" s="28"/>
      <c r="E1285" s="28"/>
    </row>
    <row r="1286" spans="1:5" x14ac:dyDescent="0.25">
      <c r="A1286" s="28"/>
      <c r="B1286" s="101"/>
      <c r="C1286" s="28"/>
      <c r="D1286" s="28"/>
      <c r="E1286" s="28"/>
    </row>
    <row r="1287" spans="1:5" x14ac:dyDescent="0.25">
      <c r="A1287" s="28"/>
      <c r="B1287" s="101"/>
      <c r="C1287" s="28"/>
      <c r="D1287" s="28"/>
      <c r="E1287" s="28"/>
    </row>
    <row r="1288" spans="1:5" x14ac:dyDescent="0.25">
      <c r="A1288" s="28"/>
      <c r="B1288" s="101"/>
      <c r="C1288" s="28"/>
      <c r="D1288" s="28"/>
      <c r="E1288" s="28"/>
    </row>
    <row r="1289" spans="1:5" x14ac:dyDescent="0.25">
      <c r="A1289" s="28"/>
      <c r="B1289" s="101"/>
      <c r="C1289" s="28"/>
      <c r="D1289" s="28"/>
      <c r="E1289" s="28"/>
    </row>
    <row r="1290" spans="1:5" x14ac:dyDescent="0.25">
      <c r="A1290" s="28"/>
      <c r="B1290" s="101"/>
      <c r="C1290" s="28"/>
      <c r="D1290" s="28"/>
      <c r="E1290" s="28"/>
    </row>
    <row r="1291" spans="1:5" x14ac:dyDescent="0.25">
      <c r="A1291" s="28"/>
      <c r="B1291" s="101"/>
      <c r="C1291" s="28"/>
      <c r="D1291" s="28"/>
      <c r="E1291" s="28"/>
    </row>
    <row r="1292" spans="1:5" x14ac:dyDescent="0.25">
      <c r="A1292" s="28"/>
      <c r="B1292" s="101"/>
      <c r="C1292" s="28"/>
      <c r="D1292" s="28"/>
      <c r="E1292" s="28"/>
    </row>
    <row r="1293" spans="1:5" x14ac:dyDescent="0.25">
      <c r="A1293" s="28"/>
      <c r="B1293" s="101"/>
      <c r="C1293" s="28"/>
      <c r="D1293" s="28"/>
      <c r="E1293" s="28"/>
    </row>
    <row r="1294" spans="1:5" x14ac:dyDescent="0.25">
      <c r="A1294" s="28"/>
      <c r="B1294" s="101"/>
      <c r="C1294" s="28"/>
      <c r="D1294" s="28"/>
      <c r="E1294" s="28"/>
    </row>
    <row r="1295" spans="1:5" x14ac:dyDescent="0.25">
      <c r="A1295" s="28"/>
      <c r="B1295" s="101"/>
      <c r="C1295" s="28"/>
      <c r="D1295" s="28"/>
      <c r="E1295" s="28"/>
    </row>
    <row r="1296" spans="1:5" x14ac:dyDescent="0.25">
      <c r="A1296" s="28"/>
      <c r="B1296" s="101"/>
      <c r="C1296" s="28"/>
      <c r="D1296" s="28"/>
      <c r="E1296" s="28"/>
    </row>
    <row r="1297" spans="1:5" x14ac:dyDescent="0.25">
      <c r="A1297" s="28"/>
      <c r="B1297" s="101"/>
      <c r="C1297" s="28"/>
      <c r="D1297" s="28"/>
      <c r="E1297" s="28"/>
    </row>
    <row r="1298" spans="1:5" x14ac:dyDescent="0.25">
      <c r="A1298" s="28"/>
      <c r="B1298" s="101"/>
      <c r="C1298" s="28"/>
      <c r="D1298" s="28"/>
      <c r="E1298" s="28"/>
    </row>
    <row r="1299" spans="1:5" x14ac:dyDescent="0.25">
      <c r="A1299" s="28"/>
      <c r="B1299" s="101"/>
      <c r="C1299" s="28"/>
      <c r="D1299" s="28"/>
      <c r="E1299" s="28"/>
    </row>
    <row r="1300" spans="1:5" x14ac:dyDescent="0.25">
      <c r="A1300" s="28"/>
      <c r="B1300" s="101"/>
      <c r="C1300" s="28"/>
      <c r="D1300" s="28"/>
      <c r="E1300" s="28"/>
    </row>
    <row r="1301" spans="1:5" x14ac:dyDescent="0.25">
      <c r="A1301" s="28"/>
      <c r="B1301" s="101"/>
      <c r="C1301" s="28"/>
      <c r="D1301" s="28"/>
      <c r="E1301" s="28"/>
    </row>
    <row r="1302" spans="1:5" x14ac:dyDescent="0.25">
      <c r="A1302" s="28"/>
      <c r="B1302" s="101"/>
      <c r="C1302" s="28"/>
      <c r="D1302" s="28"/>
      <c r="E1302" s="28"/>
    </row>
    <row r="1303" spans="1:5" x14ac:dyDescent="0.25">
      <c r="A1303" s="28"/>
      <c r="B1303" s="101"/>
      <c r="C1303" s="28"/>
      <c r="D1303" s="28"/>
      <c r="E1303" s="28"/>
    </row>
    <row r="1304" spans="1:5" x14ac:dyDescent="0.25">
      <c r="A1304" s="28"/>
      <c r="B1304" s="101"/>
      <c r="C1304" s="28"/>
      <c r="D1304" s="28"/>
      <c r="E1304" s="28"/>
    </row>
    <row r="1305" spans="1:5" x14ac:dyDescent="0.25">
      <c r="A1305" s="28"/>
      <c r="B1305" s="101"/>
      <c r="C1305" s="28"/>
      <c r="D1305" s="28"/>
      <c r="E1305" s="28"/>
    </row>
    <row r="1306" spans="1:5" x14ac:dyDescent="0.25">
      <c r="A1306" s="28"/>
      <c r="B1306" s="101"/>
      <c r="C1306" s="28"/>
      <c r="D1306" s="28"/>
      <c r="E1306" s="28"/>
    </row>
    <row r="1307" spans="1:5" x14ac:dyDescent="0.25">
      <c r="A1307" s="28"/>
      <c r="B1307" s="101"/>
      <c r="C1307" s="28"/>
      <c r="D1307" s="28"/>
      <c r="E1307" s="28"/>
    </row>
    <row r="1308" spans="1:5" x14ac:dyDescent="0.25">
      <c r="A1308" s="28"/>
      <c r="B1308" s="101"/>
      <c r="C1308" s="28"/>
      <c r="D1308" s="28"/>
      <c r="E1308" s="28"/>
    </row>
    <row r="1309" spans="1:5" x14ac:dyDescent="0.25">
      <c r="A1309" s="28"/>
      <c r="B1309" s="101"/>
      <c r="C1309" s="28"/>
      <c r="D1309" s="28"/>
      <c r="E1309" s="28"/>
    </row>
    <row r="1310" spans="1:5" x14ac:dyDescent="0.25">
      <c r="A1310" s="28"/>
      <c r="B1310" s="101"/>
      <c r="C1310" s="28"/>
      <c r="D1310" s="28"/>
      <c r="E1310" s="28"/>
    </row>
    <row r="1311" spans="1:5" x14ac:dyDescent="0.25">
      <c r="A1311" s="28"/>
      <c r="B1311" s="101"/>
      <c r="C1311" s="28"/>
      <c r="D1311" s="28"/>
      <c r="E1311" s="28"/>
    </row>
    <row r="1312" spans="1:5" x14ac:dyDescent="0.25">
      <c r="A1312" s="28"/>
      <c r="B1312" s="101"/>
      <c r="C1312" s="28"/>
      <c r="D1312" s="28"/>
      <c r="E1312" s="28"/>
    </row>
    <row r="1313" spans="1:5" x14ac:dyDescent="0.25">
      <c r="A1313" s="28"/>
      <c r="B1313" s="101"/>
      <c r="C1313" s="28"/>
      <c r="D1313" s="28"/>
      <c r="E1313" s="28"/>
    </row>
    <row r="1314" spans="1:5" x14ac:dyDescent="0.25">
      <c r="A1314" s="28"/>
      <c r="B1314" s="101"/>
      <c r="C1314" s="28"/>
      <c r="D1314" s="28"/>
      <c r="E1314" s="28"/>
    </row>
    <row r="1315" spans="1:5" x14ac:dyDescent="0.25">
      <c r="A1315" s="28"/>
      <c r="B1315" s="101"/>
      <c r="C1315" s="28"/>
      <c r="D1315" s="28"/>
      <c r="E1315" s="28"/>
    </row>
    <row r="1316" spans="1:5" x14ac:dyDescent="0.25">
      <c r="A1316" s="28"/>
      <c r="B1316" s="101"/>
      <c r="C1316" s="28"/>
      <c r="D1316" s="28"/>
      <c r="E1316" s="28"/>
    </row>
    <row r="1317" spans="1:5" x14ac:dyDescent="0.25">
      <c r="A1317" s="28"/>
      <c r="B1317" s="101"/>
      <c r="C1317" s="28"/>
      <c r="D1317" s="28"/>
      <c r="E1317" s="28"/>
    </row>
    <row r="1318" spans="1:5" x14ac:dyDescent="0.25">
      <c r="A1318" s="28"/>
      <c r="B1318" s="101"/>
      <c r="C1318" s="28"/>
      <c r="D1318" s="28"/>
      <c r="E1318" s="28"/>
    </row>
    <row r="1319" spans="1:5" x14ac:dyDescent="0.25">
      <c r="A1319" s="28"/>
      <c r="B1319" s="101"/>
      <c r="C1319" s="28"/>
      <c r="D1319" s="28"/>
      <c r="E1319" s="28"/>
    </row>
    <row r="1320" spans="1:5" x14ac:dyDescent="0.25">
      <c r="A1320" s="28"/>
      <c r="B1320" s="101"/>
      <c r="C1320" s="28"/>
      <c r="D1320" s="28"/>
      <c r="E1320" s="28"/>
    </row>
    <row r="1321" spans="1:5" x14ac:dyDescent="0.25">
      <c r="A1321" s="28"/>
      <c r="B1321" s="101"/>
      <c r="C1321" s="28"/>
      <c r="D1321" s="28"/>
      <c r="E1321" s="28"/>
    </row>
    <row r="1322" spans="1:5" x14ac:dyDescent="0.25">
      <c r="A1322" s="28"/>
      <c r="B1322" s="101"/>
      <c r="C1322" s="28"/>
      <c r="D1322" s="28"/>
      <c r="E1322" s="28"/>
    </row>
    <row r="1323" spans="1:5" x14ac:dyDescent="0.25">
      <c r="A1323" s="28"/>
      <c r="B1323" s="101"/>
      <c r="C1323" s="28"/>
      <c r="D1323" s="28"/>
      <c r="E1323" s="28"/>
    </row>
    <row r="1324" spans="1:5" x14ac:dyDescent="0.25">
      <c r="A1324" s="28"/>
      <c r="B1324" s="101"/>
      <c r="C1324" s="28"/>
      <c r="D1324" s="28"/>
      <c r="E1324" s="28"/>
    </row>
    <row r="1325" spans="1:5" x14ac:dyDescent="0.25">
      <c r="A1325" s="28"/>
      <c r="B1325" s="101"/>
      <c r="C1325" s="28"/>
      <c r="D1325" s="28"/>
      <c r="E1325" s="28"/>
    </row>
    <row r="1326" spans="1:5" x14ac:dyDescent="0.25">
      <c r="A1326" s="28"/>
      <c r="B1326" s="101"/>
      <c r="C1326" s="28"/>
      <c r="D1326" s="28"/>
      <c r="E1326" s="28"/>
    </row>
    <row r="1327" spans="1:5" x14ac:dyDescent="0.25">
      <c r="A1327" s="28"/>
      <c r="B1327" s="101"/>
      <c r="C1327" s="28"/>
      <c r="D1327" s="28"/>
      <c r="E1327" s="28"/>
    </row>
    <row r="1328" spans="1:5" x14ac:dyDescent="0.25">
      <c r="A1328" s="28"/>
      <c r="B1328" s="101"/>
      <c r="C1328" s="28"/>
      <c r="D1328" s="28"/>
      <c r="E1328" s="28"/>
    </row>
    <row r="1329" spans="1:5" x14ac:dyDescent="0.25">
      <c r="A1329" s="28"/>
      <c r="B1329" s="101"/>
      <c r="C1329" s="28"/>
      <c r="D1329" s="28"/>
      <c r="E1329" s="28"/>
    </row>
    <row r="1330" spans="1:5" x14ac:dyDescent="0.25">
      <c r="A1330" s="28"/>
      <c r="B1330" s="101"/>
      <c r="C1330" s="28"/>
      <c r="D1330" s="28"/>
      <c r="E1330" s="28"/>
    </row>
    <row r="1331" spans="1:5" x14ac:dyDescent="0.25">
      <c r="A1331" s="28"/>
      <c r="B1331" s="101"/>
      <c r="C1331" s="28"/>
      <c r="D1331" s="28"/>
      <c r="E1331" s="28"/>
    </row>
    <row r="1332" spans="1:5" x14ac:dyDescent="0.25">
      <c r="A1332" s="28"/>
      <c r="B1332" s="101"/>
      <c r="C1332" s="28"/>
      <c r="D1332" s="28"/>
      <c r="E1332" s="28"/>
    </row>
    <row r="1333" spans="1:5" x14ac:dyDescent="0.25">
      <c r="A1333" s="28"/>
      <c r="B1333" s="101"/>
      <c r="C1333" s="28"/>
      <c r="D1333" s="28"/>
      <c r="E1333" s="28"/>
    </row>
    <row r="1334" spans="1:5" x14ac:dyDescent="0.25">
      <c r="A1334" s="28"/>
      <c r="B1334" s="101"/>
      <c r="C1334" s="28"/>
      <c r="D1334" s="28"/>
      <c r="E1334" s="28"/>
    </row>
    <row r="1335" spans="1:5" x14ac:dyDescent="0.25">
      <c r="A1335" s="28"/>
      <c r="B1335" s="101"/>
      <c r="C1335" s="28"/>
      <c r="D1335" s="28"/>
      <c r="E1335" s="28"/>
    </row>
    <row r="1336" spans="1:5" x14ac:dyDescent="0.25">
      <c r="A1336" s="28"/>
      <c r="B1336" s="101"/>
      <c r="C1336" s="28"/>
      <c r="D1336" s="28"/>
      <c r="E1336" s="28"/>
    </row>
    <row r="1337" spans="1:5" x14ac:dyDescent="0.25">
      <c r="A1337" s="28"/>
      <c r="B1337" s="101"/>
      <c r="C1337" s="28"/>
      <c r="D1337" s="28"/>
      <c r="E1337" s="28"/>
    </row>
    <row r="1338" spans="1:5" x14ac:dyDescent="0.25">
      <c r="A1338" s="28"/>
      <c r="B1338" s="101"/>
      <c r="C1338" s="28"/>
      <c r="D1338" s="28"/>
      <c r="E1338" s="28"/>
    </row>
    <row r="1339" spans="1:5" x14ac:dyDescent="0.25">
      <c r="A1339" s="28"/>
      <c r="B1339" s="101"/>
      <c r="C1339" s="28"/>
      <c r="D1339" s="28"/>
      <c r="E1339" s="28"/>
    </row>
    <row r="1340" spans="1:5" x14ac:dyDescent="0.25">
      <c r="A1340" s="28"/>
      <c r="B1340" s="101"/>
      <c r="C1340" s="28"/>
      <c r="D1340" s="28"/>
      <c r="E1340" s="28"/>
    </row>
    <row r="1341" spans="1:5" x14ac:dyDescent="0.25">
      <c r="A1341" s="28"/>
      <c r="B1341" s="101"/>
      <c r="C1341" s="28"/>
      <c r="D1341" s="28"/>
      <c r="E1341" s="28"/>
    </row>
    <row r="1342" spans="1:5" x14ac:dyDescent="0.25">
      <c r="A1342" s="28"/>
      <c r="B1342" s="101"/>
      <c r="C1342" s="28"/>
      <c r="D1342" s="28"/>
      <c r="E1342" s="28"/>
    </row>
    <row r="1343" spans="1:5" x14ac:dyDescent="0.25">
      <c r="A1343" s="28"/>
      <c r="B1343" s="101"/>
      <c r="C1343" s="28"/>
      <c r="D1343" s="28"/>
      <c r="E1343" s="28"/>
    </row>
    <row r="1344" spans="1:5" x14ac:dyDescent="0.25">
      <c r="A1344" s="28"/>
      <c r="B1344" s="101"/>
      <c r="C1344" s="28"/>
      <c r="D1344" s="28"/>
      <c r="E1344" s="28"/>
    </row>
    <row r="1345" spans="1:5" x14ac:dyDescent="0.25">
      <c r="A1345" s="28"/>
      <c r="B1345" s="101"/>
      <c r="C1345" s="28"/>
      <c r="D1345" s="28"/>
      <c r="E1345" s="28"/>
    </row>
    <row r="1346" spans="1:5" x14ac:dyDescent="0.25">
      <c r="A1346" s="28"/>
      <c r="B1346" s="101"/>
      <c r="C1346" s="28"/>
      <c r="D1346" s="28"/>
      <c r="E1346" s="28"/>
    </row>
    <row r="1347" spans="1:5" x14ac:dyDescent="0.25">
      <c r="A1347" s="28"/>
      <c r="B1347" s="101"/>
      <c r="C1347" s="28"/>
      <c r="D1347" s="28"/>
      <c r="E1347" s="28"/>
    </row>
    <row r="1348" spans="1:5" x14ac:dyDescent="0.25">
      <c r="A1348" s="28"/>
      <c r="B1348" s="101"/>
      <c r="C1348" s="28"/>
      <c r="D1348" s="28"/>
      <c r="E1348" s="28"/>
    </row>
    <row r="1349" spans="1:5" x14ac:dyDescent="0.25">
      <c r="A1349" s="28"/>
      <c r="B1349" s="101"/>
      <c r="C1349" s="28"/>
      <c r="D1349" s="28"/>
      <c r="E1349" s="28"/>
    </row>
    <row r="1350" spans="1:5" x14ac:dyDescent="0.25">
      <c r="A1350" s="28"/>
      <c r="B1350" s="101"/>
      <c r="C1350" s="28"/>
      <c r="D1350" s="28"/>
      <c r="E1350" s="28"/>
    </row>
    <row r="1351" spans="1:5" x14ac:dyDescent="0.25">
      <c r="A1351" s="28"/>
      <c r="B1351" s="101"/>
      <c r="C1351" s="28"/>
      <c r="D1351" s="28"/>
      <c r="E1351" s="28"/>
    </row>
    <row r="1352" spans="1:5" x14ac:dyDescent="0.25">
      <c r="A1352" s="28"/>
      <c r="B1352" s="101"/>
      <c r="C1352" s="28"/>
      <c r="D1352" s="28"/>
      <c r="E1352" s="28"/>
    </row>
    <row r="1353" spans="1:5" x14ac:dyDescent="0.25">
      <c r="A1353" s="28"/>
      <c r="B1353" s="101"/>
      <c r="C1353" s="28"/>
      <c r="D1353" s="28"/>
      <c r="E1353" s="28"/>
    </row>
    <row r="1354" spans="1:5" x14ac:dyDescent="0.25">
      <c r="A1354" s="28"/>
      <c r="B1354" s="101"/>
      <c r="C1354" s="28"/>
      <c r="D1354" s="28"/>
      <c r="E1354" s="28"/>
    </row>
    <row r="1355" spans="1:5" x14ac:dyDescent="0.25">
      <c r="A1355" s="28"/>
      <c r="B1355" s="101"/>
      <c r="C1355" s="28"/>
      <c r="D1355" s="28"/>
      <c r="E1355" s="28"/>
    </row>
    <row r="1356" spans="1:5" x14ac:dyDescent="0.25">
      <c r="A1356" s="28"/>
      <c r="B1356" s="101"/>
      <c r="C1356" s="28"/>
      <c r="D1356" s="28"/>
      <c r="E1356" s="28"/>
    </row>
    <row r="1357" spans="1:5" x14ac:dyDescent="0.25">
      <c r="A1357" s="28"/>
      <c r="B1357" s="101"/>
      <c r="C1357" s="28"/>
      <c r="D1357" s="28"/>
      <c r="E1357" s="28"/>
    </row>
    <row r="1358" spans="1:5" x14ac:dyDescent="0.25">
      <c r="A1358" s="28"/>
      <c r="B1358" s="101"/>
      <c r="C1358" s="28"/>
      <c r="D1358" s="28"/>
      <c r="E1358" s="28"/>
    </row>
    <row r="1359" spans="1:5" x14ac:dyDescent="0.25">
      <c r="A1359" s="28"/>
      <c r="B1359" s="101"/>
      <c r="C1359" s="28"/>
      <c r="D1359" s="28"/>
      <c r="E1359" s="28"/>
    </row>
    <row r="1360" spans="1:5" x14ac:dyDescent="0.25">
      <c r="A1360" s="28"/>
      <c r="B1360" s="101"/>
      <c r="C1360" s="28"/>
      <c r="D1360" s="28"/>
      <c r="E1360" s="28"/>
    </row>
    <row r="1361" spans="1:5" x14ac:dyDescent="0.25">
      <c r="A1361" s="28"/>
      <c r="B1361" s="101"/>
      <c r="C1361" s="28"/>
      <c r="D1361" s="28"/>
      <c r="E1361" s="28"/>
    </row>
    <row r="1362" spans="1:5" x14ac:dyDescent="0.25">
      <c r="A1362" s="28"/>
      <c r="B1362" s="101"/>
      <c r="C1362" s="28"/>
      <c r="D1362" s="28"/>
      <c r="E1362" s="28"/>
    </row>
    <row r="1363" spans="1:5" x14ac:dyDescent="0.25">
      <c r="A1363" s="28"/>
      <c r="B1363" s="101"/>
      <c r="C1363" s="28"/>
      <c r="D1363" s="28"/>
      <c r="E1363" s="28"/>
    </row>
    <row r="1364" spans="1:5" x14ac:dyDescent="0.25">
      <c r="A1364" s="28"/>
      <c r="B1364" s="101"/>
      <c r="C1364" s="28"/>
      <c r="D1364" s="28"/>
      <c r="E1364" s="28"/>
    </row>
    <row r="1365" spans="1:5" x14ac:dyDescent="0.25">
      <c r="A1365" s="28"/>
      <c r="B1365" s="101"/>
      <c r="C1365" s="28"/>
      <c r="D1365" s="28"/>
      <c r="E1365" s="28"/>
    </row>
    <row r="1366" spans="1:5" x14ac:dyDescent="0.25">
      <c r="A1366" s="28"/>
      <c r="B1366" s="101"/>
      <c r="C1366" s="28"/>
      <c r="D1366" s="28"/>
      <c r="E1366" s="28"/>
    </row>
    <row r="1367" spans="1:5" x14ac:dyDescent="0.25">
      <c r="A1367" s="28"/>
      <c r="B1367" s="101"/>
      <c r="C1367" s="28"/>
      <c r="D1367" s="28"/>
      <c r="E1367" s="28"/>
    </row>
    <row r="1368" spans="1:5" x14ac:dyDescent="0.25">
      <c r="A1368" s="28"/>
      <c r="B1368" s="101"/>
      <c r="C1368" s="28"/>
      <c r="D1368" s="28"/>
      <c r="E1368" s="28"/>
    </row>
    <row r="1369" spans="1:5" x14ac:dyDescent="0.25">
      <c r="A1369" s="28"/>
      <c r="B1369" s="101"/>
      <c r="C1369" s="28"/>
      <c r="D1369" s="28"/>
      <c r="E1369" s="28"/>
    </row>
    <row r="1370" spans="1:5" x14ac:dyDescent="0.25">
      <c r="A1370" s="28"/>
      <c r="B1370" s="101"/>
      <c r="C1370" s="28"/>
      <c r="D1370" s="28"/>
      <c r="E1370" s="28"/>
    </row>
    <row r="1371" spans="1:5" x14ac:dyDescent="0.25">
      <c r="A1371" s="28"/>
      <c r="B1371" s="101"/>
      <c r="C1371" s="28"/>
      <c r="D1371" s="28"/>
      <c r="E1371" s="28"/>
    </row>
    <row r="1372" spans="1:5" x14ac:dyDescent="0.25">
      <c r="A1372" s="28"/>
      <c r="B1372" s="101"/>
      <c r="C1372" s="28"/>
      <c r="D1372" s="28"/>
      <c r="E1372" s="28"/>
    </row>
    <row r="1373" spans="1:5" x14ac:dyDescent="0.25">
      <c r="A1373" s="28"/>
      <c r="B1373" s="101"/>
      <c r="C1373" s="28"/>
      <c r="D1373" s="28"/>
      <c r="E1373" s="28"/>
    </row>
    <row r="1374" spans="1:5" x14ac:dyDescent="0.25">
      <c r="A1374" s="28"/>
      <c r="B1374" s="101"/>
      <c r="C1374" s="28"/>
      <c r="D1374" s="28"/>
      <c r="E1374" s="28"/>
    </row>
    <row r="1375" spans="1:5" x14ac:dyDescent="0.25">
      <c r="A1375" s="28"/>
      <c r="B1375" s="101"/>
      <c r="C1375" s="28"/>
      <c r="D1375" s="28"/>
      <c r="E1375" s="28"/>
    </row>
    <row r="1376" spans="1:5" x14ac:dyDescent="0.25">
      <c r="A1376" s="28"/>
      <c r="B1376" s="101"/>
      <c r="C1376" s="28"/>
      <c r="D1376" s="28"/>
      <c r="E1376" s="28"/>
    </row>
    <row r="1377" spans="1:5" x14ac:dyDescent="0.25">
      <c r="A1377" s="28"/>
      <c r="B1377" s="101"/>
      <c r="C1377" s="28"/>
      <c r="D1377" s="28"/>
      <c r="E1377" s="28"/>
    </row>
    <row r="1378" spans="1:5" x14ac:dyDescent="0.25">
      <c r="A1378" s="28"/>
      <c r="B1378" s="101"/>
      <c r="C1378" s="28"/>
      <c r="D1378" s="28"/>
      <c r="E1378" s="28"/>
    </row>
    <row r="1379" spans="1:5" x14ac:dyDescent="0.25">
      <c r="A1379" s="28"/>
      <c r="B1379" s="101"/>
      <c r="C1379" s="28"/>
      <c r="D1379" s="28"/>
      <c r="E1379" s="28"/>
    </row>
    <row r="1380" spans="1:5" x14ac:dyDescent="0.25">
      <c r="A1380" s="28"/>
      <c r="B1380" s="101"/>
      <c r="C1380" s="28"/>
      <c r="D1380" s="28"/>
      <c r="E1380" s="28"/>
    </row>
    <row r="1381" spans="1:5" x14ac:dyDescent="0.25">
      <c r="A1381" s="28"/>
      <c r="B1381" s="101"/>
      <c r="C1381" s="28"/>
      <c r="D1381" s="28"/>
      <c r="E1381" s="28"/>
    </row>
    <row r="1382" spans="1:5" x14ac:dyDescent="0.25">
      <c r="A1382" s="28"/>
      <c r="B1382" s="101"/>
      <c r="C1382" s="28"/>
      <c r="D1382" s="28"/>
      <c r="E1382" s="28"/>
    </row>
    <row r="1383" spans="1:5" x14ac:dyDescent="0.25">
      <c r="A1383" s="28"/>
      <c r="B1383" s="101"/>
      <c r="C1383" s="28"/>
      <c r="D1383" s="28"/>
      <c r="E1383" s="28"/>
    </row>
    <row r="1384" spans="1:5" x14ac:dyDescent="0.25">
      <c r="A1384" s="28"/>
      <c r="B1384" s="101"/>
      <c r="C1384" s="28"/>
      <c r="D1384" s="28"/>
      <c r="E1384" s="28"/>
    </row>
    <row r="1385" spans="1:5" x14ac:dyDescent="0.25">
      <c r="A1385" s="28"/>
      <c r="B1385" s="101"/>
      <c r="C1385" s="28"/>
      <c r="D1385" s="28"/>
      <c r="E1385" s="28"/>
    </row>
    <row r="1386" spans="1:5" x14ac:dyDescent="0.25">
      <c r="A1386" s="28"/>
      <c r="B1386" s="101"/>
      <c r="C1386" s="28"/>
      <c r="D1386" s="28"/>
      <c r="E1386" s="28"/>
    </row>
    <row r="1387" spans="1:5" x14ac:dyDescent="0.25">
      <c r="A1387" s="28"/>
      <c r="B1387" s="101"/>
      <c r="C1387" s="28"/>
      <c r="D1387" s="28"/>
      <c r="E1387" s="28"/>
    </row>
    <row r="1388" spans="1:5" x14ac:dyDescent="0.25">
      <c r="A1388" s="28"/>
      <c r="B1388" s="101"/>
      <c r="C1388" s="28"/>
      <c r="D1388" s="28"/>
      <c r="E1388" s="28"/>
    </row>
    <row r="1389" spans="1:5" x14ac:dyDescent="0.25">
      <c r="A1389" s="28"/>
      <c r="B1389" s="101"/>
      <c r="C1389" s="28"/>
      <c r="D1389" s="28"/>
      <c r="E1389" s="28"/>
    </row>
    <row r="1390" spans="1:5" x14ac:dyDescent="0.25">
      <c r="A1390" s="28"/>
      <c r="B1390" s="101"/>
      <c r="C1390" s="28"/>
      <c r="D1390" s="28"/>
      <c r="E1390" s="28"/>
    </row>
    <row r="1391" spans="1:5" x14ac:dyDescent="0.25">
      <c r="A1391" s="28"/>
      <c r="B1391" s="101"/>
      <c r="C1391" s="28"/>
      <c r="D1391" s="28"/>
      <c r="E1391" s="28"/>
    </row>
    <row r="1392" spans="1:5" x14ac:dyDescent="0.25">
      <c r="A1392" s="28"/>
      <c r="B1392" s="101"/>
      <c r="C1392" s="28"/>
      <c r="D1392" s="28"/>
      <c r="E1392" s="28"/>
    </row>
    <row r="1393" spans="1:5" x14ac:dyDescent="0.25">
      <c r="A1393" s="28"/>
      <c r="B1393" s="101"/>
      <c r="C1393" s="28"/>
      <c r="D1393" s="28"/>
      <c r="E1393" s="28"/>
    </row>
    <row r="1394" spans="1:5" x14ac:dyDescent="0.25">
      <c r="A1394" s="28"/>
      <c r="B1394" s="101"/>
      <c r="C1394" s="28"/>
      <c r="D1394" s="28"/>
      <c r="E1394" s="28"/>
    </row>
    <row r="1395" spans="1:5" x14ac:dyDescent="0.25">
      <c r="A1395" s="28"/>
      <c r="B1395" s="101"/>
      <c r="C1395" s="28"/>
      <c r="D1395" s="28"/>
      <c r="E1395" s="28"/>
    </row>
    <row r="1396" spans="1:5" x14ac:dyDescent="0.25">
      <c r="A1396" s="28"/>
      <c r="B1396" s="101"/>
      <c r="C1396" s="28"/>
      <c r="D1396" s="28"/>
      <c r="E1396" s="28"/>
    </row>
    <row r="1397" spans="1:5" x14ac:dyDescent="0.25">
      <c r="A1397" s="28"/>
      <c r="B1397" s="101"/>
      <c r="C1397" s="28"/>
      <c r="D1397" s="28"/>
      <c r="E1397" s="28"/>
    </row>
    <row r="1398" spans="1:5" x14ac:dyDescent="0.25">
      <c r="A1398" s="28"/>
      <c r="B1398" s="101"/>
      <c r="C1398" s="28"/>
      <c r="D1398" s="28"/>
      <c r="E1398" s="28"/>
    </row>
    <row r="1399" spans="1:5" x14ac:dyDescent="0.25">
      <c r="A1399" s="28"/>
      <c r="B1399" s="101"/>
      <c r="C1399" s="28"/>
      <c r="D1399" s="28"/>
      <c r="E1399" s="28"/>
    </row>
    <row r="1400" spans="1:5" x14ac:dyDescent="0.25">
      <c r="A1400" s="28"/>
      <c r="B1400" s="101"/>
      <c r="C1400" s="28"/>
      <c r="D1400" s="28"/>
      <c r="E1400" s="28"/>
    </row>
    <row r="1401" spans="1:5" x14ac:dyDescent="0.25">
      <c r="A1401" s="28"/>
      <c r="B1401" s="101"/>
      <c r="C1401" s="28"/>
      <c r="D1401" s="28"/>
      <c r="E1401" s="28"/>
    </row>
    <row r="1402" spans="1:5" x14ac:dyDescent="0.25">
      <c r="A1402" s="28"/>
      <c r="B1402" s="101"/>
      <c r="C1402" s="28"/>
      <c r="D1402" s="28"/>
      <c r="E1402" s="28"/>
    </row>
    <row r="1403" spans="1:5" x14ac:dyDescent="0.25">
      <c r="A1403" s="28"/>
      <c r="B1403" s="101"/>
      <c r="C1403" s="28"/>
      <c r="D1403" s="28"/>
      <c r="E1403" s="28"/>
    </row>
    <row r="1404" spans="1:5" x14ac:dyDescent="0.25">
      <c r="A1404" s="28"/>
      <c r="B1404" s="101"/>
      <c r="C1404" s="28"/>
      <c r="D1404" s="28"/>
      <c r="E1404" s="28"/>
    </row>
    <row r="1405" spans="1:5" x14ac:dyDescent="0.25">
      <c r="A1405" s="28"/>
      <c r="B1405" s="101"/>
      <c r="C1405" s="28"/>
      <c r="D1405" s="28"/>
      <c r="E1405" s="28"/>
    </row>
    <row r="1406" spans="1:5" x14ac:dyDescent="0.25">
      <c r="A1406" s="28"/>
      <c r="B1406" s="101"/>
      <c r="C1406" s="28"/>
      <c r="D1406" s="28"/>
      <c r="E1406" s="28"/>
    </row>
    <row r="1407" spans="1:5" x14ac:dyDescent="0.25">
      <c r="A1407" s="28"/>
      <c r="B1407" s="101"/>
      <c r="C1407" s="28"/>
      <c r="D1407" s="28"/>
      <c r="E1407" s="28"/>
    </row>
    <row r="1408" spans="1:5" x14ac:dyDescent="0.25">
      <c r="A1408" s="28"/>
      <c r="B1408" s="101"/>
      <c r="C1408" s="28"/>
      <c r="D1408" s="28"/>
      <c r="E1408" s="28"/>
    </row>
    <row r="1409" spans="1:5" x14ac:dyDescent="0.25">
      <c r="A1409" s="28"/>
      <c r="B1409" s="101"/>
      <c r="C1409" s="28"/>
      <c r="D1409" s="28"/>
      <c r="E1409" s="28"/>
    </row>
    <row r="1410" spans="1:5" x14ac:dyDescent="0.25">
      <c r="A1410" s="28"/>
      <c r="B1410" s="101"/>
      <c r="C1410" s="28"/>
      <c r="D1410" s="28"/>
      <c r="E1410" s="28"/>
    </row>
    <row r="1411" spans="1:5" x14ac:dyDescent="0.25">
      <c r="A1411" s="28"/>
      <c r="B1411" s="101"/>
      <c r="C1411" s="28"/>
      <c r="D1411" s="28"/>
      <c r="E1411" s="28"/>
    </row>
    <row r="1412" spans="1:5" x14ac:dyDescent="0.25">
      <c r="A1412" s="28"/>
      <c r="B1412" s="101"/>
      <c r="C1412" s="28"/>
      <c r="D1412" s="28"/>
      <c r="E1412" s="28"/>
    </row>
    <row r="1413" spans="1:5" x14ac:dyDescent="0.25">
      <c r="A1413" s="28"/>
      <c r="B1413" s="101"/>
      <c r="C1413" s="28"/>
      <c r="D1413" s="28"/>
      <c r="E1413" s="28"/>
    </row>
    <row r="1414" spans="1:5" x14ac:dyDescent="0.25">
      <c r="A1414" s="28"/>
      <c r="B1414" s="101"/>
      <c r="C1414" s="28"/>
      <c r="D1414" s="28"/>
      <c r="E1414" s="28"/>
    </row>
    <row r="1415" spans="1:5" x14ac:dyDescent="0.25">
      <c r="A1415" s="28"/>
      <c r="B1415" s="101"/>
      <c r="C1415" s="28"/>
      <c r="D1415" s="28"/>
      <c r="E1415" s="28"/>
    </row>
    <row r="1416" spans="1:5" x14ac:dyDescent="0.25">
      <c r="A1416" s="28"/>
      <c r="B1416" s="101"/>
      <c r="C1416" s="28"/>
      <c r="D1416" s="28"/>
      <c r="E1416" s="28"/>
    </row>
    <row r="1417" spans="1:5" x14ac:dyDescent="0.25">
      <c r="A1417" s="28"/>
      <c r="B1417" s="101"/>
      <c r="C1417" s="28"/>
      <c r="D1417" s="28"/>
      <c r="E1417" s="28"/>
    </row>
    <row r="1418" spans="1:5" x14ac:dyDescent="0.25">
      <c r="A1418" s="28"/>
      <c r="B1418" s="101"/>
      <c r="C1418" s="28"/>
      <c r="D1418" s="28"/>
      <c r="E1418" s="28"/>
    </row>
    <row r="1419" spans="1:5" x14ac:dyDescent="0.25">
      <c r="A1419" s="28"/>
      <c r="B1419" s="101"/>
      <c r="C1419" s="28"/>
      <c r="D1419" s="28"/>
      <c r="E1419" s="28"/>
    </row>
    <row r="1420" spans="1:5" x14ac:dyDescent="0.25">
      <c r="A1420" s="28"/>
      <c r="B1420" s="101"/>
      <c r="C1420" s="28"/>
      <c r="D1420" s="28"/>
      <c r="E1420" s="28"/>
    </row>
    <row r="1421" spans="1:5" x14ac:dyDescent="0.25">
      <c r="A1421" s="28"/>
      <c r="B1421" s="101"/>
      <c r="C1421" s="28"/>
      <c r="D1421" s="28"/>
      <c r="E1421" s="28"/>
    </row>
    <row r="1422" spans="1:5" x14ac:dyDescent="0.25">
      <c r="A1422" s="28"/>
      <c r="B1422" s="101"/>
      <c r="C1422" s="28"/>
      <c r="D1422" s="28"/>
      <c r="E1422" s="28"/>
    </row>
    <row r="1423" spans="1:5" x14ac:dyDescent="0.25">
      <c r="A1423" s="28"/>
      <c r="B1423" s="101"/>
      <c r="C1423" s="28"/>
      <c r="D1423" s="28"/>
      <c r="E1423" s="28"/>
    </row>
    <row r="1424" spans="1:5" x14ac:dyDescent="0.25">
      <c r="A1424" s="28"/>
      <c r="B1424" s="101"/>
      <c r="C1424" s="28"/>
      <c r="D1424" s="28"/>
      <c r="E1424" s="28"/>
    </row>
    <row r="1425" spans="1:5" x14ac:dyDescent="0.25">
      <c r="A1425" s="28"/>
      <c r="B1425" s="101"/>
      <c r="C1425" s="28"/>
      <c r="D1425" s="28"/>
      <c r="E1425" s="28"/>
    </row>
    <row r="1426" spans="1:5" x14ac:dyDescent="0.25">
      <c r="A1426" s="28"/>
      <c r="B1426" s="101"/>
      <c r="C1426" s="28"/>
      <c r="D1426" s="28"/>
      <c r="E1426" s="28"/>
    </row>
    <row r="1427" spans="1:5" x14ac:dyDescent="0.25">
      <c r="A1427" s="28"/>
      <c r="B1427" s="101"/>
      <c r="C1427" s="28"/>
      <c r="D1427" s="28"/>
      <c r="E1427" s="28"/>
    </row>
    <row r="1428" spans="1:5" x14ac:dyDescent="0.25">
      <c r="A1428" s="28"/>
      <c r="B1428" s="101"/>
      <c r="C1428" s="28"/>
      <c r="D1428" s="28"/>
      <c r="E1428" s="28"/>
    </row>
    <row r="1429" spans="1:5" x14ac:dyDescent="0.25">
      <c r="A1429" s="28"/>
      <c r="B1429" s="101"/>
      <c r="C1429" s="28"/>
      <c r="D1429" s="28"/>
      <c r="E1429" s="28"/>
    </row>
    <row r="1430" spans="1:5" x14ac:dyDescent="0.25">
      <c r="A1430" s="28"/>
      <c r="B1430" s="101"/>
      <c r="C1430" s="28"/>
      <c r="D1430" s="28"/>
      <c r="E1430" s="28"/>
    </row>
    <row r="1431" spans="1:5" x14ac:dyDescent="0.25">
      <c r="A1431" s="28"/>
      <c r="B1431" s="101"/>
      <c r="C1431" s="28"/>
      <c r="D1431" s="28"/>
      <c r="E1431" s="28"/>
    </row>
    <row r="1432" spans="1:5" x14ac:dyDescent="0.25">
      <c r="A1432" s="28"/>
      <c r="B1432" s="101"/>
      <c r="C1432" s="28"/>
      <c r="D1432" s="28"/>
      <c r="E1432" s="28"/>
    </row>
    <row r="1433" spans="1:5" x14ac:dyDescent="0.25">
      <c r="A1433" s="28"/>
      <c r="B1433" s="101"/>
      <c r="C1433" s="28"/>
      <c r="D1433" s="28"/>
      <c r="E1433" s="28"/>
    </row>
    <row r="1434" spans="1:5" x14ac:dyDescent="0.25">
      <c r="A1434" s="28"/>
      <c r="B1434" s="101"/>
      <c r="C1434" s="28"/>
      <c r="D1434" s="28"/>
      <c r="E1434" s="28"/>
    </row>
    <row r="1435" spans="1:5" x14ac:dyDescent="0.25">
      <c r="A1435" s="28"/>
      <c r="B1435" s="101"/>
      <c r="C1435" s="28"/>
      <c r="D1435" s="28"/>
      <c r="E1435" s="28"/>
    </row>
    <row r="1436" spans="1:5" x14ac:dyDescent="0.25">
      <c r="A1436" s="28"/>
      <c r="B1436" s="101"/>
      <c r="C1436" s="28"/>
      <c r="D1436" s="28"/>
      <c r="E1436" s="28"/>
    </row>
    <row r="1437" spans="1:5" x14ac:dyDescent="0.25">
      <c r="A1437" s="28"/>
      <c r="B1437" s="101"/>
      <c r="C1437" s="28"/>
      <c r="D1437" s="28"/>
      <c r="E1437" s="28"/>
    </row>
    <row r="1438" spans="1:5" x14ac:dyDescent="0.25">
      <c r="A1438" s="28"/>
      <c r="B1438" s="101"/>
      <c r="C1438" s="28"/>
      <c r="D1438" s="28"/>
      <c r="E1438" s="28"/>
    </row>
    <row r="1439" spans="1:5" x14ac:dyDescent="0.25">
      <c r="A1439" s="28"/>
      <c r="B1439" s="101"/>
      <c r="C1439" s="28"/>
      <c r="D1439" s="28"/>
      <c r="E1439" s="28"/>
    </row>
    <row r="1440" spans="1:5" x14ac:dyDescent="0.25">
      <c r="A1440" s="28"/>
      <c r="B1440" s="101"/>
      <c r="C1440" s="28"/>
      <c r="D1440" s="28"/>
      <c r="E1440" s="28"/>
    </row>
    <row r="1441" spans="1:5" x14ac:dyDescent="0.25">
      <c r="A1441" s="28"/>
      <c r="B1441" s="101"/>
      <c r="C1441" s="28"/>
      <c r="D1441" s="28"/>
      <c r="E1441" s="28"/>
    </row>
    <row r="1442" spans="1:5" x14ac:dyDescent="0.25">
      <c r="A1442" s="28"/>
      <c r="B1442" s="101"/>
      <c r="C1442" s="28"/>
      <c r="D1442" s="28"/>
      <c r="E1442" s="28"/>
    </row>
    <row r="1443" spans="1:5" x14ac:dyDescent="0.25">
      <c r="A1443" s="28"/>
      <c r="B1443" s="101"/>
      <c r="C1443" s="28"/>
      <c r="D1443" s="28"/>
      <c r="E1443" s="28"/>
    </row>
    <row r="1444" spans="1:5" x14ac:dyDescent="0.25">
      <c r="A1444" s="28"/>
      <c r="B1444" s="101"/>
      <c r="C1444" s="28"/>
      <c r="D1444" s="28"/>
      <c r="E1444" s="28"/>
    </row>
    <row r="1445" spans="1:5" x14ac:dyDescent="0.25">
      <c r="A1445" s="28"/>
      <c r="B1445" s="101"/>
      <c r="C1445" s="28"/>
      <c r="D1445" s="28"/>
      <c r="E1445" s="28"/>
    </row>
    <row r="1446" spans="1:5" x14ac:dyDescent="0.25">
      <c r="A1446" s="28"/>
      <c r="B1446" s="101"/>
      <c r="C1446" s="28"/>
      <c r="D1446" s="28"/>
      <c r="E1446" s="28"/>
    </row>
    <row r="1447" spans="1:5" x14ac:dyDescent="0.25">
      <c r="A1447" s="28"/>
      <c r="B1447" s="101"/>
      <c r="C1447" s="28"/>
      <c r="D1447" s="28"/>
      <c r="E1447" s="28"/>
    </row>
    <row r="1448" spans="1:5" x14ac:dyDescent="0.25">
      <c r="A1448" s="28"/>
      <c r="B1448" s="101"/>
      <c r="C1448" s="28"/>
      <c r="D1448" s="28"/>
      <c r="E1448" s="28"/>
    </row>
    <row r="1449" spans="1:5" x14ac:dyDescent="0.25">
      <c r="A1449" s="28"/>
      <c r="B1449" s="101"/>
      <c r="C1449" s="28"/>
      <c r="D1449" s="28"/>
      <c r="E1449" s="28"/>
    </row>
    <row r="1450" spans="1:5" x14ac:dyDescent="0.25">
      <c r="A1450" s="28"/>
      <c r="B1450" s="101"/>
      <c r="C1450" s="28"/>
      <c r="D1450" s="28"/>
      <c r="E1450" s="28"/>
    </row>
    <row r="1451" spans="1:5" x14ac:dyDescent="0.25">
      <c r="A1451" s="28"/>
      <c r="B1451" s="101"/>
      <c r="C1451" s="28"/>
      <c r="D1451" s="28"/>
      <c r="E1451" s="28"/>
    </row>
    <row r="1452" spans="1:5" x14ac:dyDescent="0.25">
      <c r="A1452" s="28"/>
      <c r="B1452" s="101"/>
      <c r="C1452" s="28"/>
      <c r="D1452" s="28"/>
      <c r="E1452" s="28"/>
    </row>
    <row r="1453" spans="1:5" x14ac:dyDescent="0.25">
      <c r="A1453" s="28"/>
      <c r="B1453" s="101"/>
      <c r="C1453" s="28"/>
      <c r="D1453" s="28"/>
      <c r="E1453" s="28"/>
    </row>
    <row r="1454" spans="1:5" x14ac:dyDescent="0.25">
      <c r="A1454" s="28"/>
      <c r="B1454" s="101"/>
      <c r="C1454" s="28"/>
      <c r="D1454" s="28"/>
      <c r="E1454" s="28"/>
    </row>
    <row r="1455" spans="1:5" x14ac:dyDescent="0.25">
      <c r="A1455" s="28"/>
      <c r="B1455" s="101"/>
      <c r="C1455" s="28"/>
      <c r="D1455" s="28"/>
      <c r="E1455" s="28"/>
    </row>
    <row r="1456" spans="1:5" x14ac:dyDescent="0.25">
      <c r="A1456" s="28"/>
      <c r="B1456" s="101"/>
      <c r="C1456" s="28"/>
      <c r="D1456" s="28"/>
      <c r="E1456" s="28"/>
    </row>
    <row r="1457" spans="1:5" x14ac:dyDescent="0.25">
      <c r="A1457" s="28"/>
      <c r="B1457" s="101"/>
      <c r="C1457" s="28"/>
      <c r="D1457" s="28"/>
      <c r="E1457" s="28"/>
    </row>
    <row r="1458" spans="1:5" x14ac:dyDescent="0.25">
      <c r="A1458" s="28"/>
      <c r="B1458" s="101"/>
      <c r="C1458" s="28"/>
      <c r="D1458" s="28"/>
      <c r="E1458" s="28"/>
    </row>
    <row r="1459" spans="1:5" x14ac:dyDescent="0.25">
      <c r="A1459" s="28"/>
      <c r="B1459" s="101"/>
      <c r="C1459" s="28"/>
      <c r="D1459" s="28"/>
      <c r="E1459" s="28"/>
    </row>
    <row r="1460" spans="1:5" x14ac:dyDescent="0.25">
      <c r="A1460" s="28"/>
      <c r="B1460" s="101"/>
      <c r="C1460" s="28"/>
      <c r="D1460" s="28"/>
      <c r="E1460" s="28"/>
    </row>
    <row r="1461" spans="1:5" x14ac:dyDescent="0.25">
      <c r="A1461" s="28"/>
      <c r="B1461" s="101"/>
      <c r="C1461" s="28"/>
      <c r="D1461" s="28"/>
      <c r="E1461" s="28"/>
    </row>
    <row r="1462" spans="1:5" x14ac:dyDescent="0.25">
      <c r="A1462" s="28"/>
      <c r="B1462" s="101"/>
      <c r="C1462" s="28"/>
      <c r="D1462" s="28"/>
      <c r="E1462" s="28"/>
    </row>
    <row r="1463" spans="1:5" x14ac:dyDescent="0.25">
      <c r="A1463" s="28"/>
      <c r="B1463" s="101"/>
      <c r="C1463" s="28"/>
      <c r="D1463" s="28"/>
      <c r="E1463" s="28"/>
    </row>
    <row r="1464" spans="1:5" x14ac:dyDescent="0.25">
      <c r="A1464" s="28"/>
      <c r="B1464" s="101"/>
      <c r="C1464" s="28"/>
      <c r="D1464" s="28"/>
      <c r="E1464" s="28"/>
    </row>
    <row r="1465" spans="1:5" x14ac:dyDescent="0.25">
      <c r="A1465" s="28"/>
      <c r="B1465" s="101"/>
      <c r="C1465" s="28"/>
      <c r="D1465" s="28"/>
      <c r="E1465" s="28"/>
    </row>
    <row r="1466" spans="1:5" x14ac:dyDescent="0.25">
      <c r="A1466" s="28"/>
      <c r="B1466" s="101"/>
      <c r="C1466" s="28"/>
      <c r="D1466" s="28"/>
      <c r="E1466" s="28"/>
    </row>
    <row r="1467" spans="1:5" x14ac:dyDescent="0.25">
      <c r="A1467" s="28"/>
      <c r="B1467" s="101"/>
      <c r="C1467" s="28"/>
      <c r="D1467" s="28"/>
      <c r="E1467" s="28"/>
    </row>
    <row r="1468" spans="1:5" x14ac:dyDescent="0.25">
      <c r="A1468" s="28"/>
      <c r="B1468" s="101"/>
      <c r="C1468" s="28"/>
      <c r="D1468" s="28"/>
      <c r="E1468" s="28"/>
    </row>
    <row r="1469" spans="1:5" x14ac:dyDescent="0.25">
      <c r="A1469" s="28"/>
      <c r="B1469" s="101"/>
      <c r="C1469" s="28"/>
      <c r="D1469" s="28"/>
      <c r="E1469" s="28"/>
    </row>
    <row r="1470" spans="1:5" x14ac:dyDescent="0.25">
      <c r="A1470" s="28"/>
      <c r="B1470" s="101"/>
      <c r="C1470" s="28"/>
      <c r="D1470" s="28"/>
      <c r="E1470" s="28"/>
    </row>
    <row r="1471" spans="1:5" x14ac:dyDescent="0.25">
      <c r="A1471" s="28"/>
      <c r="B1471" s="101"/>
      <c r="C1471" s="28"/>
      <c r="D1471" s="28"/>
      <c r="E1471" s="28"/>
    </row>
    <row r="1472" spans="1:5" x14ac:dyDescent="0.25">
      <c r="A1472" s="28"/>
      <c r="B1472" s="101"/>
      <c r="C1472" s="28"/>
      <c r="D1472" s="28"/>
      <c r="E1472" s="28"/>
    </row>
    <row r="1473" spans="1:5" x14ac:dyDescent="0.25">
      <c r="A1473" s="28"/>
      <c r="B1473" s="101"/>
      <c r="C1473" s="28"/>
      <c r="D1473" s="28"/>
      <c r="E1473" s="28"/>
    </row>
    <row r="1474" spans="1:5" x14ac:dyDescent="0.25">
      <c r="A1474" s="28"/>
      <c r="B1474" s="101"/>
      <c r="C1474" s="28"/>
      <c r="D1474" s="28"/>
      <c r="E1474" s="28"/>
    </row>
    <row r="1475" spans="1:5" x14ac:dyDescent="0.25">
      <c r="A1475" s="28"/>
      <c r="B1475" s="101"/>
      <c r="C1475" s="28"/>
      <c r="D1475" s="28"/>
      <c r="E1475" s="28"/>
    </row>
    <row r="1476" spans="1:5" x14ac:dyDescent="0.25">
      <c r="A1476" s="28"/>
      <c r="B1476" s="101"/>
      <c r="C1476" s="28"/>
      <c r="D1476" s="28"/>
      <c r="E1476" s="28"/>
    </row>
    <row r="1477" spans="1:5" x14ac:dyDescent="0.25">
      <c r="A1477" s="28"/>
      <c r="B1477" s="101"/>
      <c r="C1477" s="28"/>
      <c r="D1477" s="28"/>
      <c r="E1477" s="28"/>
    </row>
    <row r="1478" spans="1:5" x14ac:dyDescent="0.25">
      <c r="A1478" s="28"/>
      <c r="B1478" s="101"/>
      <c r="C1478" s="28"/>
      <c r="D1478" s="28"/>
      <c r="E1478" s="28"/>
    </row>
    <row r="1479" spans="1:5" x14ac:dyDescent="0.25">
      <c r="A1479" s="28"/>
      <c r="B1479" s="101"/>
      <c r="C1479" s="28"/>
      <c r="D1479" s="28"/>
      <c r="E1479" s="28"/>
    </row>
    <row r="1480" spans="1:5" x14ac:dyDescent="0.25">
      <c r="A1480" s="28"/>
      <c r="B1480" s="101"/>
      <c r="C1480" s="28"/>
      <c r="D1480" s="28"/>
      <c r="E1480" s="28"/>
    </row>
    <row r="1481" spans="1:5" x14ac:dyDescent="0.25">
      <c r="A1481" s="28"/>
      <c r="B1481" s="101"/>
      <c r="C1481" s="28"/>
      <c r="D1481" s="28"/>
      <c r="E1481" s="28"/>
    </row>
    <row r="1482" spans="1:5" x14ac:dyDescent="0.25">
      <c r="A1482" s="28"/>
      <c r="B1482" s="101"/>
      <c r="C1482" s="28"/>
      <c r="D1482" s="28"/>
      <c r="E1482" s="28"/>
    </row>
    <row r="1483" spans="1:5" x14ac:dyDescent="0.25">
      <c r="A1483" s="28"/>
      <c r="B1483" s="101"/>
      <c r="C1483" s="28"/>
      <c r="D1483" s="28"/>
      <c r="E1483" s="28"/>
    </row>
    <row r="1484" spans="1:5" x14ac:dyDescent="0.25">
      <c r="A1484" s="28"/>
      <c r="B1484" s="101"/>
      <c r="C1484" s="28"/>
      <c r="D1484" s="28"/>
      <c r="E1484" s="28"/>
    </row>
    <row r="1485" spans="1:5" x14ac:dyDescent="0.25">
      <c r="A1485" s="28"/>
      <c r="B1485" s="101"/>
      <c r="C1485" s="28"/>
      <c r="D1485" s="28"/>
      <c r="E1485" s="28"/>
    </row>
    <row r="1486" spans="1:5" x14ac:dyDescent="0.25">
      <c r="A1486" s="28"/>
      <c r="B1486" s="101"/>
      <c r="C1486" s="28"/>
      <c r="D1486" s="28"/>
      <c r="E1486" s="28"/>
    </row>
    <row r="1487" spans="1:5" x14ac:dyDescent="0.25">
      <c r="A1487" s="28"/>
      <c r="B1487" s="101"/>
      <c r="C1487" s="28"/>
      <c r="D1487" s="28"/>
      <c r="E1487" s="28"/>
    </row>
    <row r="1488" spans="1:5" x14ac:dyDescent="0.25">
      <c r="A1488" s="28"/>
      <c r="B1488" s="101"/>
      <c r="C1488" s="28"/>
      <c r="D1488" s="28"/>
      <c r="E1488" s="28"/>
    </row>
    <row r="1489" spans="1:5" x14ac:dyDescent="0.25">
      <c r="A1489" s="28"/>
      <c r="B1489" s="101"/>
      <c r="C1489" s="28"/>
      <c r="D1489" s="28"/>
      <c r="E1489" s="28"/>
    </row>
    <row r="1490" spans="1:5" x14ac:dyDescent="0.25">
      <c r="A1490" s="28"/>
      <c r="B1490" s="101"/>
      <c r="C1490" s="28"/>
      <c r="D1490" s="28"/>
      <c r="E1490" s="28"/>
    </row>
    <row r="1491" spans="1:5" x14ac:dyDescent="0.25">
      <c r="A1491" s="28"/>
      <c r="B1491" s="101"/>
      <c r="C1491" s="28"/>
      <c r="D1491" s="28"/>
      <c r="E1491" s="28"/>
    </row>
    <row r="1492" spans="1:5" x14ac:dyDescent="0.25">
      <c r="A1492" s="28"/>
      <c r="B1492" s="101"/>
      <c r="C1492" s="28"/>
      <c r="D1492" s="28"/>
      <c r="E1492" s="28"/>
    </row>
    <row r="1493" spans="1:5" x14ac:dyDescent="0.25">
      <c r="A1493" s="28"/>
      <c r="B1493" s="101"/>
      <c r="C1493" s="28"/>
      <c r="D1493" s="28"/>
      <c r="E1493" s="28"/>
    </row>
    <row r="1494" spans="1:5" x14ac:dyDescent="0.25">
      <c r="A1494" s="28"/>
      <c r="B1494" s="101"/>
      <c r="C1494" s="28"/>
      <c r="D1494" s="28"/>
      <c r="E1494" s="28"/>
    </row>
    <row r="1495" spans="1:5" x14ac:dyDescent="0.25">
      <c r="A1495" s="28"/>
      <c r="B1495" s="101"/>
      <c r="C1495" s="28"/>
      <c r="D1495" s="28"/>
      <c r="E1495" s="28"/>
    </row>
    <row r="1496" spans="1:5" x14ac:dyDescent="0.25">
      <c r="A1496" s="28"/>
      <c r="B1496" s="101"/>
      <c r="C1496" s="28"/>
      <c r="D1496" s="28"/>
      <c r="E1496" s="28"/>
    </row>
    <row r="1497" spans="1:5" x14ac:dyDescent="0.25">
      <c r="A1497" s="28"/>
      <c r="B1497" s="101"/>
      <c r="C1497" s="28"/>
      <c r="D1497" s="28"/>
      <c r="E1497" s="28"/>
    </row>
    <row r="1498" spans="1:5" x14ac:dyDescent="0.25">
      <c r="A1498" s="28"/>
      <c r="B1498" s="101"/>
      <c r="C1498" s="28"/>
      <c r="D1498" s="28"/>
      <c r="E1498" s="28"/>
    </row>
    <row r="1499" spans="1:5" x14ac:dyDescent="0.25">
      <c r="A1499" s="28"/>
      <c r="B1499" s="101"/>
      <c r="C1499" s="28"/>
      <c r="D1499" s="28"/>
      <c r="E1499" s="28"/>
    </row>
    <row r="1500" spans="1:5" x14ac:dyDescent="0.25">
      <c r="A1500" s="28"/>
      <c r="B1500" s="101"/>
      <c r="C1500" s="28"/>
      <c r="D1500" s="28"/>
      <c r="E1500" s="28"/>
    </row>
    <row r="1501" spans="1:5" x14ac:dyDescent="0.25">
      <c r="A1501" s="28"/>
      <c r="B1501" s="101"/>
      <c r="C1501" s="28"/>
      <c r="D1501" s="28"/>
      <c r="E1501" s="28"/>
    </row>
    <row r="1502" spans="1:5" x14ac:dyDescent="0.25">
      <c r="A1502" s="28"/>
      <c r="B1502" s="101"/>
      <c r="C1502" s="28"/>
      <c r="D1502" s="28"/>
      <c r="E1502" s="28"/>
    </row>
    <row r="1503" spans="1:5" x14ac:dyDescent="0.25">
      <c r="A1503" s="28"/>
      <c r="B1503" s="101"/>
      <c r="C1503" s="28"/>
      <c r="D1503" s="28"/>
      <c r="E1503" s="28"/>
    </row>
    <row r="1504" spans="1:5" x14ac:dyDescent="0.25">
      <c r="A1504" s="28"/>
      <c r="B1504" s="101"/>
      <c r="C1504" s="28"/>
      <c r="D1504" s="28"/>
      <c r="E1504" s="28"/>
    </row>
    <row r="1505" spans="1:5" x14ac:dyDescent="0.25">
      <c r="A1505" s="28"/>
      <c r="B1505" s="101"/>
      <c r="C1505" s="28"/>
      <c r="D1505" s="28"/>
      <c r="E1505" s="28"/>
    </row>
    <row r="1506" spans="1:5" x14ac:dyDescent="0.25">
      <c r="A1506" s="28"/>
      <c r="B1506" s="101"/>
      <c r="C1506" s="28"/>
      <c r="D1506" s="28"/>
      <c r="E1506" s="28"/>
    </row>
    <row r="1507" spans="1:5" x14ac:dyDescent="0.25">
      <c r="A1507" s="28"/>
      <c r="B1507" s="101"/>
      <c r="C1507" s="28"/>
      <c r="D1507" s="28"/>
      <c r="E1507" s="28"/>
    </row>
    <row r="1508" spans="1:5" x14ac:dyDescent="0.25">
      <c r="A1508" s="28"/>
      <c r="B1508" s="101"/>
      <c r="C1508" s="28"/>
      <c r="D1508" s="28"/>
      <c r="E1508" s="28"/>
    </row>
    <row r="1509" spans="1:5" x14ac:dyDescent="0.25">
      <c r="A1509" s="28"/>
      <c r="B1509" s="101"/>
      <c r="C1509" s="28"/>
      <c r="D1509" s="28"/>
      <c r="E1509" s="28"/>
    </row>
    <row r="1510" spans="1:5" x14ac:dyDescent="0.25">
      <c r="A1510" s="28"/>
      <c r="B1510" s="101"/>
      <c r="C1510" s="28"/>
      <c r="D1510" s="28"/>
      <c r="E1510" s="28"/>
    </row>
    <row r="1511" spans="1:5" x14ac:dyDescent="0.25">
      <c r="A1511" s="28"/>
      <c r="B1511" s="101"/>
      <c r="C1511" s="28"/>
      <c r="D1511" s="28"/>
      <c r="E1511" s="28"/>
    </row>
    <row r="1512" spans="1:5" x14ac:dyDescent="0.25">
      <c r="A1512" s="28"/>
      <c r="B1512" s="101"/>
      <c r="C1512" s="28"/>
      <c r="D1512" s="28"/>
      <c r="E1512" s="28"/>
    </row>
    <row r="1513" spans="1:5" x14ac:dyDescent="0.25">
      <c r="A1513" s="28"/>
      <c r="B1513" s="101"/>
      <c r="C1513" s="28"/>
      <c r="D1513" s="28"/>
      <c r="E1513" s="28"/>
    </row>
    <row r="1514" spans="1:5" x14ac:dyDescent="0.25">
      <c r="A1514" s="28"/>
      <c r="B1514" s="101"/>
      <c r="C1514" s="28"/>
      <c r="D1514" s="28"/>
      <c r="E1514" s="28"/>
    </row>
    <row r="1515" spans="1:5" x14ac:dyDescent="0.25">
      <c r="A1515" s="28"/>
      <c r="B1515" s="101"/>
      <c r="C1515" s="28"/>
      <c r="D1515" s="28"/>
      <c r="E1515" s="28"/>
    </row>
    <row r="1516" spans="1:5" x14ac:dyDescent="0.25">
      <c r="A1516" s="28"/>
      <c r="B1516" s="101"/>
      <c r="C1516" s="28"/>
      <c r="D1516" s="28"/>
      <c r="E1516" s="28"/>
    </row>
    <row r="1517" spans="1:5" x14ac:dyDescent="0.25">
      <c r="A1517" s="28"/>
      <c r="B1517" s="101"/>
      <c r="C1517" s="28"/>
      <c r="D1517" s="28"/>
      <c r="E1517" s="28"/>
    </row>
    <row r="1518" spans="1:5" x14ac:dyDescent="0.25">
      <c r="A1518" s="28"/>
      <c r="B1518" s="101"/>
      <c r="C1518" s="28"/>
      <c r="D1518" s="28"/>
      <c r="E1518" s="28"/>
    </row>
    <row r="1519" spans="1:5" x14ac:dyDescent="0.25">
      <c r="A1519" s="28"/>
      <c r="B1519" s="101"/>
      <c r="C1519" s="28"/>
      <c r="D1519" s="28"/>
      <c r="E1519" s="28"/>
    </row>
    <row r="1520" spans="1:5" x14ac:dyDescent="0.25">
      <c r="A1520" s="28"/>
      <c r="B1520" s="101"/>
      <c r="C1520" s="28"/>
      <c r="D1520" s="28"/>
      <c r="E1520" s="28"/>
    </row>
    <row r="1521" spans="1:5" x14ac:dyDescent="0.25">
      <c r="A1521" s="28"/>
      <c r="B1521" s="101"/>
      <c r="C1521" s="28"/>
      <c r="D1521" s="28"/>
      <c r="E1521" s="28"/>
    </row>
    <row r="1522" spans="1:5" x14ac:dyDescent="0.25">
      <c r="A1522" s="28"/>
      <c r="B1522" s="101"/>
      <c r="C1522" s="28"/>
      <c r="D1522" s="28"/>
      <c r="E1522" s="28"/>
    </row>
    <row r="1523" spans="1:5" x14ac:dyDescent="0.25">
      <c r="A1523" s="28"/>
      <c r="B1523" s="101"/>
      <c r="C1523" s="28"/>
      <c r="D1523" s="28"/>
      <c r="E1523" s="28"/>
    </row>
    <row r="1524" spans="1:5" x14ac:dyDescent="0.25">
      <c r="A1524" s="28"/>
      <c r="B1524" s="101"/>
      <c r="C1524" s="28"/>
      <c r="D1524" s="28"/>
      <c r="E1524" s="28"/>
    </row>
    <row r="1525" spans="1:5" x14ac:dyDescent="0.25">
      <c r="A1525" s="28"/>
      <c r="B1525" s="101"/>
      <c r="C1525" s="28"/>
      <c r="D1525" s="28"/>
      <c r="E1525" s="28"/>
    </row>
    <row r="1526" spans="1:5" x14ac:dyDescent="0.25">
      <c r="A1526" s="28"/>
      <c r="B1526" s="101"/>
      <c r="C1526" s="28"/>
      <c r="D1526" s="28"/>
      <c r="E1526" s="28"/>
    </row>
    <row r="1527" spans="1:5" x14ac:dyDescent="0.25">
      <c r="A1527" s="28"/>
      <c r="B1527" s="101"/>
      <c r="C1527" s="28"/>
      <c r="D1527" s="28"/>
      <c r="E1527" s="28"/>
    </row>
    <row r="1528" spans="1:5" x14ac:dyDescent="0.25">
      <c r="A1528" s="28"/>
      <c r="B1528" s="101"/>
      <c r="C1528" s="28"/>
      <c r="D1528" s="28"/>
      <c r="E1528" s="28"/>
    </row>
    <row r="1529" spans="1:5" x14ac:dyDescent="0.25">
      <c r="A1529" s="28"/>
      <c r="B1529" s="101"/>
      <c r="C1529" s="28"/>
      <c r="D1529" s="28"/>
      <c r="E1529" s="28"/>
    </row>
    <row r="1530" spans="1:5" x14ac:dyDescent="0.25">
      <c r="A1530" s="28"/>
      <c r="B1530" s="101"/>
      <c r="C1530" s="28"/>
      <c r="D1530" s="28"/>
      <c r="E1530" s="28"/>
    </row>
    <row r="1531" spans="1:5" x14ac:dyDescent="0.25">
      <c r="A1531" s="28"/>
      <c r="B1531" s="101"/>
      <c r="C1531" s="28"/>
      <c r="D1531" s="28"/>
      <c r="E1531" s="28"/>
    </row>
    <row r="1532" spans="1:5" x14ac:dyDescent="0.25">
      <c r="A1532" s="28"/>
      <c r="B1532" s="101"/>
      <c r="C1532" s="28"/>
      <c r="D1532" s="28"/>
      <c r="E1532" s="28"/>
    </row>
    <row r="1533" spans="1:5" x14ac:dyDescent="0.25">
      <c r="A1533" s="28"/>
      <c r="B1533" s="101"/>
      <c r="C1533" s="28"/>
      <c r="D1533" s="28"/>
      <c r="E1533" s="28"/>
    </row>
    <row r="1534" spans="1:5" x14ac:dyDescent="0.25">
      <c r="A1534" s="28"/>
      <c r="B1534" s="101"/>
      <c r="C1534" s="28"/>
      <c r="D1534" s="28"/>
      <c r="E1534" s="28"/>
    </row>
    <row r="1535" spans="1:5" x14ac:dyDescent="0.25">
      <c r="A1535" s="28"/>
      <c r="B1535" s="101"/>
      <c r="C1535" s="28"/>
      <c r="D1535" s="28"/>
      <c r="E1535" s="28"/>
    </row>
    <row r="1536" spans="1:5" x14ac:dyDescent="0.25">
      <c r="A1536" s="28"/>
      <c r="B1536" s="101"/>
      <c r="C1536" s="28"/>
      <c r="D1536" s="28"/>
      <c r="E1536" s="28"/>
    </row>
    <row r="1537" spans="1:5" x14ac:dyDescent="0.25">
      <c r="A1537" s="28"/>
      <c r="B1537" s="101"/>
      <c r="C1537" s="28"/>
      <c r="D1537" s="28"/>
      <c r="E1537" s="28"/>
    </row>
    <row r="1538" spans="1:5" x14ac:dyDescent="0.25">
      <c r="A1538" s="28"/>
      <c r="B1538" s="101"/>
      <c r="C1538" s="28"/>
      <c r="D1538" s="28"/>
      <c r="E1538" s="28"/>
    </row>
    <row r="1539" spans="1:5" x14ac:dyDescent="0.25">
      <c r="A1539" s="28"/>
      <c r="B1539" s="101"/>
      <c r="C1539" s="28"/>
      <c r="D1539" s="28"/>
      <c r="E1539" s="28"/>
    </row>
    <row r="1540" spans="1:5" x14ac:dyDescent="0.25">
      <c r="A1540" s="28"/>
      <c r="B1540" s="101"/>
      <c r="C1540" s="28"/>
      <c r="D1540" s="28"/>
      <c r="E1540" s="28"/>
    </row>
    <row r="1541" spans="1:5" x14ac:dyDescent="0.25">
      <c r="A1541" s="28"/>
      <c r="B1541" s="101"/>
      <c r="C1541" s="28"/>
      <c r="D1541" s="28"/>
      <c r="E1541" s="28"/>
    </row>
    <row r="1542" spans="1:5" x14ac:dyDescent="0.25">
      <c r="A1542" s="28"/>
      <c r="B1542" s="101"/>
      <c r="C1542" s="28"/>
      <c r="D1542" s="28"/>
      <c r="E1542" s="28"/>
    </row>
    <row r="1543" spans="1:5" x14ac:dyDescent="0.25">
      <c r="A1543" s="28"/>
      <c r="B1543" s="101"/>
      <c r="C1543" s="28"/>
      <c r="D1543" s="28"/>
      <c r="E1543" s="28"/>
    </row>
    <row r="1544" spans="1:5" x14ac:dyDescent="0.25">
      <c r="A1544" s="28"/>
      <c r="B1544" s="101"/>
      <c r="C1544" s="28"/>
      <c r="D1544" s="28"/>
      <c r="E1544" s="28"/>
    </row>
    <row r="1545" spans="1:5" x14ac:dyDescent="0.25">
      <c r="A1545" s="28"/>
      <c r="B1545" s="101"/>
      <c r="C1545" s="28"/>
      <c r="D1545" s="28"/>
      <c r="E1545" s="28"/>
    </row>
    <row r="1546" spans="1:5" x14ac:dyDescent="0.25">
      <c r="A1546" s="28"/>
      <c r="B1546" s="101"/>
      <c r="C1546" s="28"/>
      <c r="D1546" s="28"/>
      <c r="E1546" s="28"/>
    </row>
    <row r="1547" spans="1:5" x14ac:dyDescent="0.25">
      <c r="A1547" s="28"/>
      <c r="B1547" s="101"/>
      <c r="C1547" s="28"/>
      <c r="D1547" s="28"/>
      <c r="E1547" s="28"/>
    </row>
    <row r="1548" spans="1:5" x14ac:dyDescent="0.25">
      <c r="A1548" s="28"/>
      <c r="B1548" s="101"/>
      <c r="C1548" s="28"/>
      <c r="D1548" s="28"/>
      <c r="E1548" s="28"/>
    </row>
    <row r="1549" spans="1:5" x14ac:dyDescent="0.25">
      <c r="A1549" s="28"/>
      <c r="B1549" s="101"/>
      <c r="C1549" s="28"/>
      <c r="D1549" s="28"/>
      <c r="E1549" s="28"/>
    </row>
    <row r="1550" spans="1:5" x14ac:dyDescent="0.25">
      <c r="A1550" s="28"/>
      <c r="B1550" s="101"/>
      <c r="C1550" s="28"/>
      <c r="D1550" s="28"/>
      <c r="E1550" s="28"/>
    </row>
    <row r="1551" spans="1:5" x14ac:dyDescent="0.25">
      <c r="A1551" s="28"/>
      <c r="B1551" s="101"/>
      <c r="C1551" s="28"/>
      <c r="D1551" s="28"/>
      <c r="E1551" s="28"/>
    </row>
    <row r="1552" spans="1:5" x14ac:dyDescent="0.25">
      <c r="A1552" s="28"/>
      <c r="B1552" s="101"/>
      <c r="C1552" s="28"/>
      <c r="D1552" s="28"/>
      <c r="E1552" s="28"/>
    </row>
    <row r="1553" spans="1:5" x14ac:dyDescent="0.25">
      <c r="A1553" s="28"/>
      <c r="B1553" s="101"/>
      <c r="C1553" s="28"/>
      <c r="D1553" s="28"/>
      <c r="E1553" s="28"/>
    </row>
    <row r="1554" spans="1:5" x14ac:dyDescent="0.25">
      <c r="A1554" s="28"/>
      <c r="B1554" s="101"/>
      <c r="C1554" s="28"/>
      <c r="D1554" s="28"/>
      <c r="E1554" s="28"/>
    </row>
    <row r="1555" spans="1:5" x14ac:dyDescent="0.25">
      <c r="A1555" s="28"/>
      <c r="B1555" s="101"/>
      <c r="C1555" s="28"/>
      <c r="D1555" s="28"/>
      <c r="E1555" s="28"/>
    </row>
    <row r="1556" spans="1:5" x14ac:dyDescent="0.25">
      <c r="A1556" s="28"/>
      <c r="B1556" s="101"/>
      <c r="C1556" s="28"/>
      <c r="D1556" s="28"/>
      <c r="E1556" s="28"/>
    </row>
    <row r="1557" spans="1:5" x14ac:dyDescent="0.25">
      <c r="A1557" s="28"/>
      <c r="B1557" s="101"/>
      <c r="C1557" s="28"/>
      <c r="D1557" s="28"/>
      <c r="E1557" s="28"/>
    </row>
    <row r="1558" spans="1:5" x14ac:dyDescent="0.25">
      <c r="A1558" s="28"/>
      <c r="B1558" s="101"/>
      <c r="C1558" s="28"/>
      <c r="D1558" s="28"/>
      <c r="E1558" s="28"/>
    </row>
    <row r="1559" spans="1:5" x14ac:dyDescent="0.25">
      <c r="A1559" s="28"/>
      <c r="B1559" s="101"/>
      <c r="C1559" s="28"/>
      <c r="D1559" s="28"/>
      <c r="E1559" s="28"/>
    </row>
    <row r="1560" spans="1:5" x14ac:dyDescent="0.25">
      <c r="A1560" s="28"/>
      <c r="B1560" s="101"/>
      <c r="C1560" s="28"/>
      <c r="D1560" s="28"/>
      <c r="E1560" s="28"/>
    </row>
    <row r="1561" spans="1:5" x14ac:dyDescent="0.25">
      <c r="A1561" s="28"/>
      <c r="B1561" s="101"/>
      <c r="C1561" s="28"/>
      <c r="D1561" s="28"/>
      <c r="E1561" s="28"/>
    </row>
    <row r="1562" spans="1:5" x14ac:dyDescent="0.25">
      <c r="A1562" s="28"/>
      <c r="B1562" s="101"/>
      <c r="C1562" s="28"/>
      <c r="D1562" s="28"/>
      <c r="E1562" s="28"/>
    </row>
    <row r="1563" spans="1:5" x14ac:dyDescent="0.25">
      <c r="A1563" s="28"/>
      <c r="B1563" s="101"/>
      <c r="C1563" s="28"/>
      <c r="D1563" s="28"/>
      <c r="E1563" s="28"/>
    </row>
    <row r="1564" spans="1:5" x14ac:dyDescent="0.25">
      <c r="A1564" s="28"/>
      <c r="B1564" s="101"/>
      <c r="C1564" s="28"/>
      <c r="D1564" s="28"/>
      <c r="E1564" s="28"/>
    </row>
    <row r="1565" spans="1:5" x14ac:dyDescent="0.25">
      <c r="A1565" s="28"/>
      <c r="B1565" s="101"/>
      <c r="C1565" s="28"/>
      <c r="D1565" s="28"/>
      <c r="E1565" s="28"/>
    </row>
    <row r="1566" spans="1:5" x14ac:dyDescent="0.25">
      <c r="A1566" s="28"/>
      <c r="B1566" s="101"/>
      <c r="C1566" s="28"/>
      <c r="D1566" s="28"/>
      <c r="E1566" s="28"/>
    </row>
    <row r="1567" spans="1:5" x14ac:dyDescent="0.25">
      <c r="A1567" s="28"/>
      <c r="B1567" s="101"/>
      <c r="C1567" s="28"/>
      <c r="D1567" s="28"/>
      <c r="E1567" s="28"/>
    </row>
    <row r="1568" spans="1:5" x14ac:dyDescent="0.25">
      <c r="A1568" s="28"/>
      <c r="B1568" s="101"/>
      <c r="C1568" s="28"/>
      <c r="D1568" s="28"/>
      <c r="E1568" s="28"/>
    </row>
    <row r="1569" spans="1:5" x14ac:dyDescent="0.25">
      <c r="A1569" s="28"/>
      <c r="B1569" s="101"/>
      <c r="C1569" s="28"/>
      <c r="D1569" s="28"/>
      <c r="E1569" s="28"/>
    </row>
    <row r="1570" spans="1:5" x14ac:dyDescent="0.25">
      <c r="A1570" s="28"/>
      <c r="B1570" s="101"/>
      <c r="C1570" s="28"/>
      <c r="D1570" s="28"/>
      <c r="E1570" s="28"/>
    </row>
    <row r="1571" spans="1:5" x14ac:dyDescent="0.25">
      <c r="A1571" s="28"/>
      <c r="B1571" s="101"/>
      <c r="C1571" s="28"/>
      <c r="D1571" s="28"/>
      <c r="E1571" s="28"/>
    </row>
    <row r="1572" spans="1:5" x14ac:dyDescent="0.25">
      <c r="A1572" s="28"/>
      <c r="B1572" s="101"/>
      <c r="C1572" s="28"/>
      <c r="D1572" s="28"/>
      <c r="E1572" s="28"/>
    </row>
    <row r="1573" spans="1:5" x14ac:dyDescent="0.25">
      <c r="A1573" s="28"/>
      <c r="B1573" s="101"/>
      <c r="C1573" s="28"/>
      <c r="D1573" s="28"/>
      <c r="E1573" s="28"/>
    </row>
    <row r="1574" spans="1:5" x14ac:dyDescent="0.25">
      <c r="A1574" s="28"/>
      <c r="B1574" s="101"/>
      <c r="C1574" s="28"/>
      <c r="D1574" s="28"/>
      <c r="E1574" s="28"/>
    </row>
    <row r="1575" spans="1:5" x14ac:dyDescent="0.25">
      <c r="A1575" s="28"/>
      <c r="B1575" s="101"/>
      <c r="C1575" s="28"/>
      <c r="D1575" s="28"/>
      <c r="E1575" s="28"/>
    </row>
    <row r="1576" spans="1:5" x14ac:dyDescent="0.25">
      <c r="A1576" s="28"/>
      <c r="B1576" s="101"/>
      <c r="C1576" s="28"/>
      <c r="D1576" s="28"/>
      <c r="E1576" s="28"/>
    </row>
    <row r="1577" spans="1:5" x14ac:dyDescent="0.25">
      <c r="A1577" s="28"/>
      <c r="B1577" s="101"/>
      <c r="C1577" s="28"/>
      <c r="D1577" s="28"/>
      <c r="E1577" s="28"/>
    </row>
    <row r="1578" spans="1:5" x14ac:dyDescent="0.25">
      <c r="A1578" s="28"/>
      <c r="B1578" s="101"/>
      <c r="C1578" s="28"/>
      <c r="D1578" s="28"/>
      <c r="E1578" s="28"/>
    </row>
    <row r="1579" spans="1:5" x14ac:dyDescent="0.25">
      <c r="A1579" s="28"/>
      <c r="B1579" s="101"/>
      <c r="C1579" s="28"/>
      <c r="D1579" s="28"/>
      <c r="E1579" s="28"/>
    </row>
    <row r="1580" spans="1:5" x14ac:dyDescent="0.25">
      <c r="A1580" s="28"/>
      <c r="B1580" s="101"/>
      <c r="C1580" s="28"/>
      <c r="D1580" s="28"/>
      <c r="E1580" s="28"/>
    </row>
    <row r="1581" spans="1:5" x14ac:dyDescent="0.25">
      <c r="A1581" s="28"/>
      <c r="B1581" s="101"/>
      <c r="C1581" s="28"/>
      <c r="D1581" s="28"/>
      <c r="E1581" s="28"/>
    </row>
    <row r="1582" spans="1:5" x14ac:dyDescent="0.25">
      <c r="A1582" s="28"/>
      <c r="B1582" s="101"/>
      <c r="C1582" s="28"/>
      <c r="D1582" s="28"/>
      <c r="E1582" s="28"/>
    </row>
    <row r="1583" spans="1:5" x14ac:dyDescent="0.25">
      <c r="A1583" s="28"/>
      <c r="B1583" s="101"/>
      <c r="C1583" s="28"/>
      <c r="D1583" s="28"/>
      <c r="E1583" s="28"/>
    </row>
    <row r="1584" spans="1:5" x14ac:dyDescent="0.25">
      <c r="A1584" s="28"/>
      <c r="B1584" s="101"/>
      <c r="C1584" s="28"/>
      <c r="D1584" s="28"/>
      <c r="E1584" s="28"/>
    </row>
    <row r="1585" spans="1:5" x14ac:dyDescent="0.25">
      <c r="A1585" s="28"/>
      <c r="B1585" s="101"/>
      <c r="C1585" s="28"/>
      <c r="D1585" s="28"/>
      <c r="E1585" s="28"/>
    </row>
    <row r="1586" spans="1:5" x14ac:dyDescent="0.25">
      <c r="A1586" s="28"/>
      <c r="B1586" s="101"/>
      <c r="C1586" s="28"/>
      <c r="D1586" s="28"/>
      <c r="E1586" s="28"/>
    </row>
    <row r="1587" spans="1:5" x14ac:dyDescent="0.25">
      <c r="A1587" s="28"/>
      <c r="B1587" s="101"/>
      <c r="C1587" s="28"/>
      <c r="D1587" s="28"/>
      <c r="E1587" s="28"/>
    </row>
    <row r="1588" spans="1:5" x14ac:dyDescent="0.25">
      <c r="A1588" s="28"/>
      <c r="B1588" s="101"/>
      <c r="C1588" s="28"/>
      <c r="D1588" s="28"/>
      <c r="E1588" s="28"/>
    </row>
    <row r="1589" spans="1:5" x14ac:dyDescent="0.25">
      <c r="A1589" s="28"/>
      <c r="B1589" s="101"/>
      <c r="C1589" s="28"/>
      <c r="D1589" s="28"/>
      <c r="E1589" s="28"/>
    </row>
    <row r="1590" spans="1:5" x14ac:dyDescent="0.25">
      <c r="A1590" s="28"/>
      <c r="B1590" s="101"/>
      <c r="C1590" s="28"/>
      <c r="D1590" s="28"/>
      <c r="E1590" s="28"/>
    </row>
    <row r="1591" spans="1:5" x14ac:dyDescent="0.25">
      <c r="A1591" s="28"/>
      <c r="B1591" s="101"/>
      <c r="C1591" s="28"/>
      <c r="D1591" s="28"/>
      <c r="E1591" s="28"/>
    </row>
    <row r="1592" spans="1:5" x14ac:dyDescent="0.25">
      <c r="A1592" s="28"/>
      <c r="B1592" s="101"/>
      <c r="C1592" s="28"/>
      <c r="D1592" s="28"/>
      <c r="E1592" s="28"/>
    </row>
    <row r="1593" spans="1:5" x14ac:dyDescent="0.25">
      <c r="A1593" s="28"/>
      <c r="B1593" s="101"/>
      <c r="C1593" s="28"/>
      <c r="D1593" s="28"/>
      <c r="E1593" s="28"/>
    </row>
    <row r="1594" spans="1:5" x14ac:dyDescent="0.25">
      <c r="A1594" s="28"/>
      <c r="B1594" s="101"/>
      <c r="C1594" s="28"/>
      <c r="D1594" s="28"/>
      <c r="E1594" s="28"/>
    </row>
    <row r="1595" spans="1:5" x14ac:dyDescent="0.25">
      <c r="A1595" s="28"/>
      <c r="B1595" s="101"/>
      <c r="C1595" s="28"/>
      <c r="D1595" s="28"/>
      <c r="E1595" s="28"/>
    </row>
    <row r="1596" spans="1:5" x14ac:dyDescent="0.25">
      <c r="A1596" s="28"/>
      <c r="B1596" s="101"/>
      <c r="C1596" s="28"/>
      <c r="D1596" s="28"/>
      <c r="E1596" s="28"/>
    </row>
    <row r="1597" spans="1:5" x14ac:dyDescent="0.25">
      <c r="A1597" s="28"/>
      <c r="B1597" s="101"/>
      <c r="C1597" s="28"/>
      <c r="D1597" s="28"/>
      <c r="E1597" s="28"/>
    </row>
    <row r="1598" spans="1:5" x14ac:dyDescent="0.25">
      <c r="A1598" s="28"/>
      <c r="B1598" s="101"/>
      <c r="C1598" s="28"/>
      <c r="D1598" s="28"/>
      <c r="E1598" s="28"/>
    </row>
    <row r="1599" spans="1:5" x14ac:dyDescent="0.25">
      <c r="A1599" s="28"/>
      <c r="B1599" s="101"/>
      <c r="C1599" s="28"/>
      <c r="D1599" s="28"/>
      <c r="E1599" s="28"/>
    </row>
    <row r="1600" spans="1:5" x14ac:dyDescent="0.25">
      <c r="A1600" s="28"/>
      <c r="B1600" s="101"/>
      <c r="C1600" s="28"/>
      <c r="D1600" s="28"/>
      <c r="E1600" s="28"/>
    </row>
    <row r="1601" spans="1:5" x14ac:dyDescent="0.25">
      <c r="A1601" s="28"/>
      <c r="B1601" s="101"/>
      <c r="C1601" s="28"/>
      <c r="D1601" s="28"/>
      <c r="E1601" s="28"/>
    </row>
    <row r="1602" spans="1:5" x14ac:dyDescent="0.25">
      <c r="A1602" s="28"/>
      <c r="B1602" s="101"/>
      <c r="C1602" s="28"/>
      <c r="D1602" s="28"/>
      <c r="E1602" s="28"/>
    </row>
    <row r="1603" spans="1:5" x14ac:dyDescent="0.25">
      <c r="A1603" s="28"/>
      <c r="B1603" s="101"/>
      <c r="C1603" s="28"/>
      <c r="D1603" s="28"/>
      <c r="E1603" s="28"/>
    </row>
    <row r="1604" spans="1:5" x14ac:dyDescent="0.25">
      <c r="A1604" s="28"/>
      <c r="B1604" s="101"/>
      <c r="C1604" s="28"/>
      <c r="D1604" s="28"/>
      <c r="E1604" s="28"/>
    </row>
    <row r="1605" spans="1:5" x14ac:dyDescent="0.25">
      <c r="A1605" s="28"/>
      <c r="B1605" s="101"/>
      <c r="C1605" s="28"/>
      <c r="D1605" s="28"/>
      <c r="E1605" s="28"/>
    </row>
    <row r="1606" spans="1:5" x14ac:dyDescent="0.25">
      <c r="A1606" s="28"/>
      <c r="B1606" s="101"/>
      <c r="C1606" s="28"/>
      <c r="D1606" s="28"/>
      <c r="E1606" s="28"/>
    </row>
    <row r="1607" spans="1:5" x14ac:dyDescent="0.25">
      <c r="A1607" s="28"/>
      <c r="B1607" s="101"/>
      <c r="C1607" s="28"/>
      <c r="D1607" s="28"/>
      <c r="E1607" s="28"/>
    </row>
    <row r="1608" spans="1:5" x14ac:dyDescent="0.25">
      <c r="A1608" s="28"/>
      <c r="B1608" s="101"/>
      <c r="C1608" s="28"/>
      <c r="D1608" s="28"/>
      <c r="E1608" s="28"/>
    </row>
    <row r="1609" spans="1:5" x14ac:dyDescent="0.25">
      <c r="A1609" s="28"/>
      <c r="B1609" s="101"/>
      <c r="C1609" s="28"/>
      <c r="D1609" s="28"/>
      <c r="E1609" s="28"/>
    </row>
    <row r="1610" spans="1:5" x14ac:dyDescent="0.25">
      <c r="A1610" s="28"/>
      <c r="B1610" s="101"/>
      <c r="C1610" s="28"/>
      <c r="D1610" s="28"/>
      <c r="E1610" s="28"/>
    </row>
    <row r="1611" spans="1:5" x14ac:dyDescent="0.25">
      <c r="A1611" s="28"/>
      <c r="B1611" s="101"/>
      <c r="C1611" s="28"/>
      <c r="D1611" s="28"/>
      <c r="E1611" s="28"/>
    </row>
    <row r="1612" spans="1:5" x14ac:dyDescent="0.25">
      <c r="A1612" s="28"/>
      <c r="B1612" s="101"/>
      <c r="C1612" s="28"/>
      <c r="D1612" s="28"/>
      <c r="E1612" s="28"/>
    </row>
    <row r="1613" spans="1:5" x14ac:dyDescent="0.25">
      <c r="A1613" s="28"/>
      <c r="B1613" s="101"/>
      <c r="C1613" s="28"/>
      <c r="D1613" s="28"/>
      <c r="E1613" s="28"/>
    </row>
    <row r="1614" spans="1:5" x14ac:dyDescent="0.25">
      <c r="A1614" s="28"/>
      <c r="B1614" s="101"/>
      <c r="C1614" s="28"/>
      <c r="D1614" s="28"/>
      <c r="E1614" s="28"/>
    </row>
    <row r="1615" spans="1:5" x14ac:dyDescent="0.25">
      <c r="A1615" s="28"/>
      <c r="B1615" s="101"/>
      <c r="C1615" s="28"/>
      <c r="D1615" s="28"/>
      <c r="E1615" s="28"/>
    </row>
    <row r="1616" spans="1:5" x14ac:dyDescent="0.25">
      <c r="A1616" s="28"/>
      <c r="B1616" s="101"/>
      <c r="C1616" s="28"/>
      <c r="D1616" s="28"/>
      <c r="E1616" s="28"/>
    </row>
    <row r="1617" spans="1:5" x14ac:dyDescent="0.25">
      <c r="A1617" s="28"/>
      <c r="B1617" s="101"/>
      <c r="C1617" s="28"/>
      <c r="D1617" s="28"/>
      <c r="E1617" s="28"/>
    </row>
    <row r="1618" spans="1:5" x14ac:dyDescent="0.25">
      <c r="A1618" s="28"/>
      <c r="B1618" s="101"/>
      <c r="C1618" s="28"/>
      <c r="D1618" s="28"/>
      <c r="E1618" s="28"/>
    </row>
    <row r="1619" spans="1:5" x14ac:dyDescent="0.25">
      <c r="A1619" s="28"/>
      <c r="B1619" s="101"/>
      <c r="C1619" s="28"/>
      <c r="D1619" s="28"/>
      <c r="E1619" s="28"/>
    </row>
    <row r="1620" spans="1:5" x14ac:dyDescent="0.25">
      <c r="A1620" s="28"/>
      <c r="B1620" s="101"/>
      <c r="C1620" s="28"/>
      <c r="D1620" s="28"/>
      <c r="E1620" s="28"/>
    </row>
    <row r="1621" spans="1:5" x14ac:dyDescent="0.25">
      <c r="A1621" s="28"/>
      <c r="B1621" s="101"/>
      <c r="C1621" s="28"/>
      <c r="D1621" s="28"/>
      <c r="E1621" s="28"/>
    </row>
    <row r="1622" spans="1:5" x14ac:dyDescent="0.25">
      <c r="A1622" s="28"/>
      <c r="B1622" s="101"/>
      <c r="C1622" s="28"/>
      <c r="D1622" s="28"/>
      <c r="E1622" s="28"/>
    </row>
    <row r="1623" spans="1:5" x14ac:dyDescent="0.25">
      <c r="A1623" s="28"/>
      <c r="B1623" s="101"/>
      <c r="C1623" s="28"/>
      <c r="D1623" s="28"/>
      <c r="E1623" s="28"/>
    </row>
    <row r="1624" spans="1:5" x14ac:dyDescent="0.25">
      <c r="A1624" s="28"/>
      <c r="B1624" s="101"/>
      <c r="C1624" s="28"/>
      <c r="D1624" s="28"/>
      <c r="E1624" s="28"/>
    </row>
    <row r="1625" spans="1:5" x14ac:dyDescent="0.25">
      <c r="A1625" s="28"/>
      <c r="B1625" s="101"/>
      <c r="C1625" s="28"/>
      <c r="D1625" s="28"/>
      <c r="E1625" s="28"/>
    </row>
    <row r="1626" spans="1:5" x14ac:dyDescent="0.25">
      <c r="A1626" s="28"/>
      <c r="B1626" s="101"/>
      <c r="C1626" s="28"/>
      <c r="D1626" s="28"/>
      <c r="E1626" s="28"/>
    </row>
    <row r="1627" spans="1:5" x14ac:dyDescent="0.25">
      <c r="A1627" s="28"/>
      <c r="B1627" s="101"/>
      <c r="C1627" s="28"/>
      <c r="D1627" s="28"/>
      <c r="E1627" s="28"/>
    </row>
    <row r="1628" spans="1:5" x14ac:dyDescent="0.25">
      <c r="A1628" s="28"/>
      <c r="B1628" s="101"/>
      <c r="C1628" s="28"/>
      <c r="D1628" s="28"/>
      <c r="E1628" s="28"/>
    </row>
    <row r="1629" spans="1:5" x14ac:dyDescent="0.25">
      <c r="A1629" s="28"/>
      <c r="B1629" s="101"/>
      <c r="C1629" s="28"/>
      <c r="D1629" s="28"/>
      <c r="E1629" s="28"/>
    </row>
    <row r="1630" spans="1:5" x14ac:dyDescent="0.25">
      <c r="A1630" s="28"/>
      <c r="B1630" s="101"/>
      <c r="C1630" s="28"/>
      <c r="D1630" s="28"/>
      <c r="E1630" s="28"/>
    </row>
    <row r="1631" spans="1:5" x14ac:dyDescent="0.25">
      <c r="A1631" s="28"/>
      <c r="B1631" s="101"/>
      <c r="C1631" s="28"/>
      <c r="D1631" s="28"/>
      <c r="E1631" s="28"/>
    </row>
    <row r="1632" spans="1:5" x14ac:dyDescent="0.25">
      <c r="A1632" s="28"/>
      <c r="B1632" s="101"/>
      <c r="C1632" s="28"/>
      <c r="D1632" s="28"/>
      <c r="E1632" s="28"/>
    </row>
    <row r="1633" spans="1:5" x14ac:dyDescent="0.25">
      <c r="A1633" s="28"/>
      <c r="B1633" s="101"/>
      <c r="C1633" s="28"/>
      <c r="D1633" s="28"/>
      <c r="E1633" s="28"/>
    </row>
    <row r="1634" spans="1:5" x14ac:dyDescent="0.25">
      <c r="A1634" s="28"/>
      <c r="B1634" s="101"/>
      <c r="C1634" s="28"/>
      <c r="D1634" s="28"/>
      <c r="E1634" s="28"/>
    </row>
    <row r="1635" spans="1:5" x14ac:dyDescent="0.25">
      <c r="A1635" s="28"/>
      <c r="B1635" s="101"/>
      <c r="C1635" s="28"/>
      <c r="D1635" s="28"/>
      <c r="E1635" s="28"/>
    </row>
    <row r="1636" spans="1:5" x14ac:dyDescent="0.25">
      <c r="A1636" s="28"/>
      <c r="B1636" s="101"/>
      <c r="C1636" s="28"/>
      <c r="D1636" s="28"/>
      <c r="E1636" s="28"/>
    </row>
    <row r="1637" spans="1:5" x14ac:dyDescent="0.25">
      <c r="A1637" s="28"/>
      <c r="B1637" s="101"/>
      <c r="C1637" s="28"/>
      <c r="D1637" s="28"/>
      <c r="E1637" s="28"/>
    </row>
    <row r="1638" spans="1:5" x14ac:dyDescent="0.25">
      <c r="A1638" s="28"/>
      <c r="B1638" s="101"/>
      <c r="C1638" s="28"/>
      <c r="D1638" s="28"/>
      <c r="E1638" s="28"/>
    </row>
    <row r="1639" spans="1:5" x14ac:dyDescent="0.25">
      <c r="A1639" s="28"/>
      <c r="B1639" s="101"/>
      <c r="C1639" s="28"/>
      <c r="D1639" s="28"/>
      <c r="E1639" s="28"/>
    </row>
    <row r="1640" spans="1:5" x14ac:dyDescent="0.25">
      <c r="A1640" s="28"/>
      <c r="B1640" s="101"/>
      <c r="C1640" s="28"/>
      <c r="D1640" s="28"/>
      <c r="E1640" s="28"/>
    </row>
    <row r="1641" spans="1:5" x14ac:dyDescent="0.25">
      <c r="A1641" s="28"/>
      <c r="B1641" s="101"/>
      <c r="C1641" s="28"/>
      <c r="D1641" s="28"/>
      <c r="E1641" s="28"/>
    </row>
    <row r="1642" spans="1:5" x14ac:dyDescent="0.25">
      <c r="A1642" s="28"/>
      <c r="B1642" s="101"/>
      <c r="C1642" s="28"/>
      <c r="D1642" s="28"/>
      <c r="E1642" s="28"/>
    </row>
    <row r="1643" spans="1:5" x14ac:dyDescent="0.25">
      <c r="A1643" s="28"/>
      <c r="B1643" s="101"/>
      <c r="C1643" s="28"/>
      <c r="D1643" s="28"/>
      <c r="E1643" s="28"/>
    </row>
    <row r="1644" spans="1:5" x14ac:dyDescent="0.25">
      <c r="A1644" s="28"/>
      <c r="B1644" s="101"/>
      <c r="C1644" s="28"/>
      <c r="D1644" s="28"/>
      <c r="E1644" s="28"/>
    </row>
    <row r="1645" spans="1:5" x14ac:dyDescent="0.25">
      <c r="A1645" s="28"/>
      <c r="B1645" s="101"/>
      <c r="C1645" s="28"/>
      <c r="D1645" s="28"/>
      <c r="E1645" s="28"/>
    </row>
    <row r="1646" spans="1:5" x14ac:dyDescent="0.25">
      <c r="A1646" s="28"/>
      <c r="B1646" s="101"/>
      <c r="C1646" s="28"/>
      <c r="D1646" s="28"/>
      <c r="E1646" s="28"/>
    </row>
    <row r="1647" spans="1:5" x14ac:dyDescent="0.25">
      <c r="A1647" s="28"/>
      <c r="B1647" s="101"/>
      <c r="C1647" s="28"/>
      <c r="D1647" s="28"/>
      <c r="E1647" s="28"/>
    </row>
    <row r="1648" spans="1:5" x14ac:dyDescent="0.25">
      <c r="A1648" s="28"/>
      <c r="B1648" s="101"/>
      <c r="C1648" s="28"/>
      <c r="D1648" s="28"/>
      <c r="E1648" s="28"/>
    </row>
    <row r="1649" spans="1:5" x14ac:dyDescent="0.25">
      <c r="A1649" s="28"/>
      <c r="B1649" s="101"/>
      <c r="C1649" s="28"/>
      <c r="D1649" s="28"/>
      <c r="E1649" s="28"/>
    </row>
    <row r="1650" spans="1:5" x14ac:dyDescent="0.25">
      <c r="A1650" s="28"/>
      <c r="B1650" s="101"/>
      <c r="C1650" s="28"/>
      <c r="D1650" s="28"/>
      <c r="E1650" s="28"/>
    </row>
    <row r="1651" spans="1:5" x14ac:dyDescent="0.25">
      <c r="A1651" s="28"/>
      <c r="B1651" s="101"/>
      <c r="C1651" s="28"/>
      <c r="D1651" s="28"/>
      <c r="E1651" s="28"/>
    </row>
    <row r="1652" spans="1:5" x14ac:dyDescent="0.25">
      <c r="A1652" s="28"/>
      <c r="B1652" s="101"/>
      <c r="C1652" s="28"/>
      <c r="D1652" s="28"/>
      <c r="E1652" s="28"/>
    </row>
    <row r="1653" spans="1:5" x14ac:dyDescent="0.25">
      <c r="A1653" s="28"/>
      <c r="B1653" s="101"/>
      <c r="C1653" s="28"/>
      <c r="D1653" s="28"/>
      <c r="E1653" s="28"/>
    </row>
    <row r="1654" spans="1:5" x14ac:dyDescent="0.25">
      <c r="A1654" s="28"/>
      <c r="B1654" s="101"/>
      <c r="C1654" s="28"/>
      <c r="D1654" s="28"/>
      <c r="E1654" s="28"/>
    </row>
    <row r="1655" spans="1:5" x14ac:dyDescent="0.25">
      <c r="A1655" s="28"/>
      <c r="B1655" s="101"/>
      <c r="C1655" s="28"/>
      <c r="D1655" s="28"/>
      <c r="E1655" s="28"/>
    </row>
    <row r="1656" spans="1:5" x14ac:dyDescent="0.25">
      <c r="A1656" s="28"/>
      <c r="B1656" s="101"/>
      <c r="C1656" s="28"/>
      <c r="D1656" s="28"/>
      <c r="E1656" s="28"/>
    </row>
    <row r="1657" spans="1:5" x14ac:dyDescent="0.25">
      <c r="A1657" s="28"/>
      <c r="B1657" s="101"/>
      <c r="C1657" s="28"/>
      <c r="D1657" s="28"/>
      <c r="E1657" s="28"/>
    </row>
    <row r="1658" spans="1:5" x14ac:dyDescent="0.25">
      <c r="A1658" s="28"/>
      <c r="B1658" s="101"/>
      <c r="C1658" s="28"/>
      <c r="D1658" s="28"/>
      <c r="E1658" s="28"/>
    </row>
    <row r="1659" spans="1:5" x14ac:dyDescent="0.25">
      <c r="A1659" s="28"/>
      <c r="B1659" s="101"/>
      <c r="C1659" s="28"/>
      <c r="D1659" s="28"/>
      <c r="E1659" s="28"/>
    </row>
    <row r="1660" spans="1:5" x14ac:dyDescent="0.25">
      <c r="A1660" s="28"/>
      <c r="B1660" s="101"/>
      <c r="C1660" s="28"/>
      <c r="D1660" s="28"/>
      <c r="E1660" s="28"/>
    </row>
    <row r="1661" spans="1:5" x14ac:dyDescent="0.25">
      <c r="A1661" s="28"/>
      <c r="B1661" s="101"/>
      <c r="C1661" s="28"/>
      <c r="D1661" s="28"/>
      <c r="E1661" s="28"/>
    </row>
    <row r="1662" spans="1:5" x14ac:dyDescent="0.25">
      <c r="A1662" s="28"/>
      <c r="B1662" s="101"/>
      <c r="C1662" s="28"/>
      <c r="D1662" s="28"/>
      <c r="E1662" s="28"/>
    </row>
    <row r="1663" spans="1:5" x14ac:dyDescent="0.25">
      <c r="A1663" s="28"/>
      <c r="B1663" s="101"/>
      <c r="C1663" s="28"/>
      <c r="D1663" s="28"/>
      <c r="E1663" s="28"/>
    </row>
    <row r="1664" spans="1:5" x14ac:dyDescent="0.25">
      <c r="A1664" s="28"/>
      <c r="B1664" s="101"/>
      <c r="C1664" s="28"/>
      <c r="D1664" s="28"/>
      <c r="E1664" s="28"/>
    </row>
    <row r="1665" spans="1:5" x14ac:dyDescent="0.25">
      <c r="A1665" s="28"/>
      <c r="B1665" s="101"/>
      <c r="C1665" s="28"/>
      <c r="D1665" s="28"/>
      <c r="E1665" s="28"/>
    </row>
    <row r="1666" spans="1:5" x14ac:dyDescent="0.25">
      <c r="A1666" s="28"/>
      <c r="B1666" s="101"/>
      <c r="C1666" s="28"/>
      <c r="D1666" s="28"/>
      <c r="E1666" s="28"/>
    </row>
    <row r="1667" spans="1:5" x14ac:dyDescent="0.25">
      <c r="A1667" s="28"/>
      <c r="B1667" s="101"/>
      <c r="C1667" s="28"/>
      <c r="D1667" s="28"/>
      <c r="E1667" s="28"/>
    </row>
    <row r="1668" spans="1:5" x14ac:dyDescent="0.25">
      <c r="A1668" s="28"/>
      <c r="B1668" s="101"/>
      <c r="C1668" s="28"/>
      <c r="D1668" s="28"/>
      <c r="E1668" s="28"/>
    </row>
    <row r="1669" spans="1:5" x14ac:dyDescent="0.25">
      <c r="A1669" s="28"/>
      <c r="B1669" s="101"/>
      <c r="C1669" s="28"/>
      <c r="D1669" s="28"/>
      <c r="E1669" s="28"/>
    </row>
    <row r="1670" spans="1:5" x14ac:dyDescent="0.25">
      <c r="A1670" s="28"/>
      <c r="B1670" s="101"/>
      <c r="C1670" s="28"/>
      <c r="D1670" s="28"/>
      <c r="E1670" s="28"/>
    </row>
    <row r="1671" spans="1:5" x14ac:dyDescent="0.25">
      <c r="A1671" s="28"/>
      <c r="B1671" s="101"/>
      <c r="C1671" s="28"/>
      <c r="D1671" s="28"/>
      <c r="E1671" s="28"/>
    </row>
    <row r="1672" spans="1:5" x14ac:dyDescent="0.25">
      <c r="A1672" s="28"/>
      <c r="B1672" s="101"/>
      <c r="C1672" s="28"/>
      <c r="D1672" s="28"/>
      <c r="E1672" s="28"/>
    </row>
    <row r="1673" spans="1:5" x14ac:dyDescent="0.25">
      <c r="A1673" s="28"/>
      <c r="B1673" s="101"/>
      <c r="C1673" s="28"/>
      <c r="D1673" s="28"/>
      <c r="E1673" s="28"/>
    </row>
    <row r="1674" spans="1:5" x14ac:dyDescent="0.25">
      <c r="A1674" s="28"/>
      <c r="B1674" s="101"/>
      <c r="C1674" s="28"/>
      <c r="D1674" s="28"/>
      <c r="E1674" s="28"/>
    </row>
    <row r="1675" spans="1:5" x14ac:dyDescent="0.25">
      <c r="A1675" s="28"/>
      <c r="B1675" s="101"/>
      <c r="C1675" s="28"/>
      <c r="D1675" s="28"/>
      <c r="E1675" s="28"/>
    </row>
    <row r="1676" spans="1:5" x14ac:dyDescent="0.25">
      <c r="A1676" s="28"/>
      <c r="B1676" s="101"/>
      <c r="C1676" s="28"/>
      <c r="D1676" s="28"/>
      <c r="E1676" s="28"/>
    </row>
    <row r="1677" spans="1:5" x14ac:dyDescent="0.25">
      <c r="A1677" s="28"/>
      <c r="B1677" s="101"/>
      <c r="C1677" s="28"/>
      <c r="D1677" s="28"/>
      <c r="E1677" s="28"/>
    </row>
    <row r="1678" spans="1:5" x14ac:dyDescent="0.25">
      <c r="A1678" s="28"/>
      <c r="B1678" s="101"/>
      <c r="C1678" s="28"/>
      <c r="D1678" s="28"/>
      <c r="E1678" s="28"/>
    </row>
    <row r="1679" spans="1:5" x14ac:dyDescent="0.25">
      <c r="A1679" s="28"/>
      <c r="B1679" s="101"/>
      <c r="C1679" s="28"/>
      <c r="D1679" s="28"/>
      <c r="E1679" s="28"/>
    </row>
    <row r="1680" spans="1:5" x14ac:dyDescent="0.25">
      <c r="A1680" s="28"/>
      <c r="B1680" s="101"/>
      <c r="C1680" s="28"/>
      <c r="D1680" s="28"/>
      <c r="E1680" s="28"/>
    </row>
    <row r="1681" spans="1:5" x14ac:dyDescent="0.25">
      <c r="A1681" s="28"/>
      <c r="B1681" s="101"/>
      <c r="C1681" s="28"/>
      <c r="D1681" s="28"/>
      <c r="E1681" s="28"/>
    </row>
    <row r="1682" spans="1:5" x14ac:dyDescent="0.25">
      <c r="A1682" s="28"/>
      <c r="B1682" s="101"/>
      <c r="C1682" s="28"/>
      <c r="D1682" s="28"/>
      <c r="E1682" s="28"/>
    </row>
    <row r="1683" spans="1:5" x14ac:dyDescent="0.25">
      <c r="A1683" s="28"/>
      <c r="B1683" s="101"/>
      <c r="C1683" s="28"/>
      <c r="D1683" s="28"/>
      <c r="E1683" s="28"/>
    </row>
    <row r="1684" spans="1:5" x14ac:dyDescent="0.25">
      <c r="A1684" s="28"/>
      <c r="B1684" s="101"/>
      <c r="C1684" s="28"/>
      <c r="D1684" s="28"/>
      <c r="E1684" s="28"/>
    </row>
    <row r="1685" spans="1:5" x14ac:dyDescent="0.25">
      <c r="A1685" s="28"/>
      <c r="B1685" s="101"/>
      <c r="C1685" s="28"/>
      <c r="D1685" s="28"/>
      <c r="E1685" s="28"/>
    </row>
    <row r="1686" spans="1:5" x14ac:dyDescent="0.25">
      <c r="A1686" s="28"/>
      <c r="B1686" s="101"/>
      <c r="C1686" s="28"/>
      <c r="D1686" s="28"/>
      <c r="E1686" s="28"/>
    </row>
    <row r="1687" spans="1:5" x14ac:dyDescent="0.25">
      <c r="A1687" s="28"/>
      <c r="B1687" s="101"/>
      <c r="C1687" s="28"/>
      <c r="D1687" s="28"/>
      <c r="E1687" s="28"/>
    </row>
    <row r="1688" spans="1:5" x14ac:dyDescent="0.25">
      <c r="A1688" s="28"/>
      <c r="B1688" s="101"/>
      <c r="C1688" s="28"/>
      <c r="D1688" s="28"/>
      <c r="E1688" s="28"/>
    </row>
    <row r="1689" spans="1:5" x14ac:dyDescent="0.25">
      <c r="A1689" s="28"/>
      <c r="B1689" s="101"/>
      <c r="C1689" s="28"/>
      <c r="D1689" s="28"/>
      <c r="E1689" s="28"/>
    </row>
    <row r="1690" spans="1:5" x14ac:dyDescent="0.25">
      <c r="A1690" s="28"/>
      <c r="B1690" s="101"/>
      <c r="C1690" s="28"/>
      <c r="D1690" s="28"/>
      <c r="E1690" s="28"/>
    </row>
    <row r="1691" spans="1:5" x14ac:dyDescent="0.25">
      <c r="A1691" s="28"/>
      <c r="B1691" s="101"/>
      <c r="C1691" s="28"/>
      <c r="D1691" s="28"/>
      <c r="E1691" s="28"/>
    </row>
    <row r="1692" spans="1:5" x14ac:dyDescent="0.25">
      <c r="A1692" s="28"/>
      <c r="B1692" s="101"/>
      <c r="C1692" s="28"/>
      <c r="D1692" s="28"/>
      <c r="E1692" s="28"/>
    </row>
    <row r="1693" spans="1:5" x14ac:dyDescent="0.25">
      <c r="A1693" s="28"/>
      <c r="B1693" s="101"/>
      <c r="C1693" s="28"/>
      <c r="D1693" s="28"/>
      <c r="E1693" s="28"/>
    </row>
    <row r="1694" spans="1:5" x14ac:dyDescent="0.25">
      <c r="A1694" s="28"/>
      <c r="B1694" s="101"/>
      <c r="C1694" s="28"/>
      <c r="D1694" s="28"/>
      <c r="E1694" s="28"/>
    </row>
    <row r="1695" spans="1:5" x14ac:dyDescent="0.25">
      <c r="A1695" s="28"/>
      <c r="B1695" s="101"/>
      <c r="C1695" s="28"/>
      <c r="D1695" s="28"/>
      <c r="E1695" s="28"/>
    </row>
    <row r="1696" spans="1:5" x14ac:dyDescent="0.25">
      <c r="A1696" s="28"/>
      <c r="B1696" s="101"/>
      <c r="C1696" s="28"/>
      <c r="D1696" s="28"/>
      <c r="E1696" s="28"/>
    </row>
    <row r="1697" spans="1:5" x14ac:dyDescent="0.25">
      <c r="A1697" s="28"/>
      <c r="B1697" s="101"/>
      <c r="C1697" s="28"/>
      <c r="D1697" s="28"/>
      <c r="E1697" s="28"/>
    </row>
    <row r="1698" spans="1:5" x14ac:dyDescent="0.25">
      <c r="A1698" s="28"/>
      <c r="B1698" s="101"/>
      <c r="C1698" s="28"/>
      <c r="D1698" s="28"/>
      <c r="E1698" s="28"/>
    </row>
    <row r="1699" spans="1:5" x14ac:dyDescent="0.25">
      <c r="A1699" s="28"/>
      <c r="B1699" s="101"/>
      <c r="C1699" s="28"/>
      <c r="D1699" s="28"/>
      <c r="E1699" s="28"/>
    </row>
    <row r="1700" spans="1:5" x14ac:dyDescent="0.25">
      <c r="A1700" s="28"/>
      <c r="B1700" s="101"/>
      <c r="C1700" s="28"/>
      <c r="D1700" s="28"/>
      <c r="E1700" s="28"/>
    </row>
    <row r="1701" spans="1:5" x14ac:dyDescent="0.25">
      <c r="A1701" s="28"/>
      <c r="B1701" s="101"/>
      <c r="C1701" s="28"/>
      <c r="D1701" s="28"/>
      <c r="E1701" s="28"/>
    </row>
    <row r="1702" spans="1:5" x14ac:dyDescent="0.25">
      <c r="A1702" s="28"/>
      <c r="B1702" s="101"/>
      <c r="C1702" s="28"/>
      <c r="D1702" s="28"/>
      <c r="E1702" s="28"/>
    </row>
    <row r="1703" spans="1:5" x14ac:dyDescent="0.25">
      <c r="A1703" s="28"/>
      <c r="B1703" s="101"/>
      <c r="C1703" s="28"/>
      <c r="D1703" s="28"/>
      <c r="E1703" s="28"/>
    </row>
    <row r="1704" spans="1:5" x14ac:dyDescent="0.25">
      <c r="A1704" s="28"/>
      <c r="B1704" s="101"/>
      <c r="C1704" s="28"/>
      <c r="D1704" s="28"/>
      <c r="E1704" s="28"/>
    </row>
    <row r="1705" spans="1:5" x14ac:dyDescent="0.25">
      <c r="A1705" s="28"/>
      <c r="B1705" s="101"/>
      <c r="C1705" s="28"/>
      <c r="D1705" s="28"/>
      <c r="E1705" s="28"/>
    </row>
    <row r="1706" spans="1:5" x14ac:dyDescent="0.25">
      <c r="A1706" s="28"/>
      <c r="B1706" s="101"/>
      <c r="C1706" s="28"/>
      <c r="D1706" s="28"/>
      <c r="E1706" s="28"/>
    </row>
    <row r="1707" spans="1:5" x14ac:dyDescent="0.25">
      <c r="A1707" s="28"/>
      <c r="B1707" s="101"/>
      <c r="C1707" s="28"/>
      <c r="D1707" s="28"/>
      <c r="E1707" s="28"/>
    </row>
    <row r="1708" spans="1:5" x14ac:dyDescent="0.25">
      <c r="A1708" s="28"/>
      <c r="B1708" s="101"/>
      <c r="C1708" s="28"/>
      <c r="D1708" s="28"/>
      <c r="E1708" s="28"/>
    </row>
    <row r="1709" spans="1:5" x14ac:dyDescent="0.25">
      <c r="A1709" s="28"/>
      <c r="B1709" s="101"/>
      <c r="C1709" s="28"/>
      <c r="D1709" s="28"/>
      <c r="E1709" s="28"/>
    </row>
    <row r="1710" spans="1:5" x14ac:dyDescent="0.25">
      <c r="A1710" s="28"/>
      <c r="B1710" s="101"/>
      <c r="C1710" s="28"/>
      <c r="D1710" s="28"/>
      <c r="E1710" s="28"/>
    </row>
    <row r="1711" spans="1:5" x14ac:dyDescent="0.25">
      <c r="A1711" s="28"/>
      <c r="B1711" s="101"/>
      <c r="C1711" s="28"/>
      <c r="D1711" s="28"/>
      <c r="E1711" s="28"/>
    </row>
    <row r="1712" spans="1:5" x14ac:dyDescent="0.25">
      <c r="A1712" s="28"/>
      <c r="B1712" s="101"/>
      <c r="C1712" s="28"/>
      <c r="D1712" s="28"/>
      <c r="E1712" s="28"/>
    </row>
    <row r="1713" spans="1:5" x14ac:dyDescent="0.25">
      <c r="A1713" s="28"/>
      <c r="B1713" s="101"/>
      <c r="C1713" s="28"/>
      <c r="D1713" s="28"/>
      <c r="E1713" s="28"/>
    </row>
    <row r="1714" spans="1:5" x14ac:dyDescent="0.25">
      <c r="A1714" s="28"/>
      <c r="B1714" s="101"/>
      <c r="C1714" s="28"/>
      <c r="D1714" s="28"/>
      <c r="E1714" s="28"/>
    </row>
    <row r="1715" spans="1:5" x14ac:dyDescent="0.25">
      <c r="A1715" s="28"/>
      <c r="B1715" s="101"/>
      <c r="C1715" s="28"/>
      <c r="D1715" s="28"/>
      <c r="E1715" s="28"/>
    </row>
    <row r="1716" spans="1:5" x14ac:dyDescent="0.25">
      <c r="A1716" s="28"/>
      <c r="B1716" s="101"/>
      <c r="C1716" s="28"/>
      <c r="D1716" s="28"/>
      <c r="E1716" s="28"/>
    </row>
    <row r="1717" spans="1:5" x14ac:dyDescent="0.25">
      <c r="A1717" s="28"/>
      <c r="B1717" s="101"/>
      <c r="C1717" s="28"/>
      <c r="D1717" s="28"/>
      <c r="E1717" s="28"/>
    </row>
    <row r="1718" spans="1:5" x14ac:dyDescent="0.25">
      <c r="A1718" s="28"/>
      <c r="B1718" s="101"/>
      <c r="C1718" s="28"/>
      <c r="D1718" s="28"/>
      <c r="E1718" s="28"/>
    </row>
    <row r="1719" spans="1:5" x14ac:dyDescent="0.25">
      <c r="A1719" s="28"/>
      <c r="B1719" s="101"/>
      <c r="C1719" s="28"/>
      <c r="D1719" s="28"/>
      <c r="E1719" s="28"/>
    </row>
    <row r="1720" spans="1:5" x14ac:dyDescent="0.25">
      <c r="A1720" s="28"/>
      <c r="B1720" s="101"/>
      <c r="C1720" s="28"/>
      <c r="D1720" s="28"/>
      <c r="E1720" s="28"/>
    </row>
    <row r="1721" spans="1:5" x14ac:dyDescent="0.25">
      <c r="A1721" s="28"/>
      <c r="B1721" s="101"/>
      <c r="C1721" s="28"/>
      <c r="D1721" s="28"/>
      <c r="E1721" s="28"/>
    </row>
    <row r="1722" spans="1:5" x14ac:dyDescent="0.25">
      <c r="A1722" s="28"/>
      <c r="B1722" s="101"/>
      <c r="C1722" s="28"/>
      <c r="D1722" s="28"/>
      <c r="E1722" s="28"/>
    </row>
    <row r="1723" spans="1:5" x14ac:dyDescent="0.25">
      <c r="A1723" s="28"/>
      <c r="B1723" s="101"/>
      <c r="C1723" s="28"/>
      <c r="D1723" s="28"/>
      <c r="E1723" s="28"/>
    </row>
    <row r="1724" spans="1:5" x14ac:dyDescent="0.25">
      <c r="A1724" s="28"/>
      <c r="B1724" s="101"/>
      <c r="C1724" s="28"/>
      <c r="D1724" s="28"/>
      <c r="E1724" s="28"/>
    </row>
    <row r="1725" spans="1:5" x14ac:dyDescent="0.25">
      <c r="A1725" s="28"/>
      <c r="B1725" s="101"/>
      <c r="C1725" s="28"/>
      <c r="D1725" s="28"/>
      <c r="E1725" s="28"/>
    </row>
    <row r="1726" spans="1:5" x14ac:dyDescent="0.25">
      <c r="A1726" s="28"/>
      <c r="B1726" s="101"/>
      <c r="C1726" s="28"/>
      <c r="D1726" s="28"/>
      <c r="E1726" s="28"/>
    </row>
    <row r="1727" spans="1:5" x14ac:dyDescent="0.25">
      <c r="A1727" s="28"/>
      <c r="B1727" s="101"/>
      <c r="C1727" s="28"/>
      <c r="D1727" s="28"/>
      <c r="E1727" s="28"/>
    </row>
    <row r="1728" spans="1:5" x14ac:dyDescent="0.25">
      <c r="A1728" s="28"/>
      <c r="B1728" s="101"/>
      <c r="C1728" s="28"/>
      <c r="D1728" s="28"/>
      <c r="E1728" s="28"/>
    </row>
    <row r="1729" spans="1:5" x14ac:dyDescent="0.25">
      <c r="A1729" s="28"/>
      <c r="B1729" s="101"/>
      <c r="C1729" s="28"/>
      <c r="D1729" s="28"/>
      <c r="E1729" s="28"/>
    </row>
    <row r="1730" spans="1:5" x14ac:dyDescent="0.25">
      <c r="A1730" s="28"/>
      <c r="B1730" s="101"/>
      <c r="C1730" s="28"/>
      <c r="D1730" s="28"/>
      <c r="E1730" s="28"/>
    </row>
    <row r="1731" spans="1:5" x14ac:dyDescent="0.25">
      <c r="A1731" s="28"/>
      <c r="B1731" s="101"/>
      <c r="C1731" s="28"/>
      <c r="D1731" s="28"/>
      <c r="E1731" s="28"/>
    </row>
    <row r="1732" spans="1:5" x14ac:dyDescent="0.25">
      <c r="A1732" s="28"/>
      <c r="B1732" s="101"/>
      <c r="C1732" s="28"/>
      <c r="D1732" s="28"/>
      <c r="E1732" s="28"/>
    </row>
  </sheetData>
  <autoFilter ref="A5:N72"/>
  <sortState ref="N6:N71">
    <sortCondition ref="N6"/>
  </sortState>
  <mergeCells count="7">
    <mergeCell ref="B1:L1"/>
    <mergeCell ref="B75:F76"/>
    <mergeCell ref="B77:F77"/>
    <mergeCell ref="G77:H77"/>
    <mergeCell ref="A3:A4"/>
    <mergeCell ref="B3:B4"/>
    <mergeCell ref="L3:L4"/>
  </mergeCells>
  <printOptions horizontalCentered="1"/>
  <pageMargins left="0.19685039370078741" right="0" top="0.31496062992125984" bottom="0.35433070866141736" header="0.15748031496062992" footer="0"/>
  <pageSetup paperSize="9" scale="80" orientation="landscape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787"/>
  <sheetViews>
    <sheetView zoomScaleNormal="100" workbookViewId="0">
      <pane xSplit="1" ySplit="5" topLeftCell="B6" activePane="bottomRight" state="frozen"/>
      <selection activeCell="A26" sqref="A26"/>
      <selection pane="topRight" activeCell="A26" sqref="A26"/>
      <selection pane="bottomLeft" activeCell="A26" sqref="A26"/>
      <selection pane="bottomRight" activeCell="G101" sqref="G101"/>
    </sheetView>
  </sheetViews>
  <sheetFormatPr defaultColWidth="9.109375" defaultRowHeight="13.2" x14ac:dyDescent="0.25"/>
  <cols>
    <col min="1" max="1" width="34.44140625" style="25" customWidth="1"/>
    <col min="2" max="2" width="18.6640625" style="120" customWidth="1"/>
    <col min="3" max="3" width="10.33203125" style="25" customWidth="1"/>
    <col min="4" max="4" width="12.44140625" style="25" customWidth="1"/>
    <col min="5" max="5" width="9.88671875" style="25" customWidth="1"/>
    <col min="6" max="6" width="10.33203125" style="25" bestFit="1" customWidth="1"/>
    <col min="7" max="7" width="11.6640625" style="25" bestFit="1" customWidth="1"/>
    <col min="8" max="8" width="8.6640625" style="25" customWidth="1"/>
    <col min="9" max="9" width="10.33203125" style="25" customWidth="1"/>
    <col min="10" max="11" width="13.109375" style="25" customWidth="1"/>
    <col min="12" max="12" width="18.33203125" style="25" customWidth="1"/>
    <col min="13" max="16384" width="9.109375" style="25"/>
  </cols>
  <sheetData>
    <row r="1" spans="1:12" ht="28.2" customHeight="1" x14ac:dyDescent="0.25">
      <c r="B1" s="241" t="s">
        <v>360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2" spans="1:12" x14ac:dyDescent="0.25">
      <c r="I2" s="122"/>
      <c r="J2" s="29"/>
    </row>
    <row r="3" spans="1:12" ht="77.400000000000006" customHeight="1" x14ac:dyDescent="0.25">
      <c r="A3" s="242" t="s">
        <v>240</v>
      </c>
      <c r="B3" s="242" t="s">
        <v>241</v>
      </c>
      <c r="C3" s="118" t="s">
        <v>351</v>
      </c>
      <c r="D3" s="117" t="s">
        <v>257</v>
      </c>
      <c r="E3" s="117" t="s">
        <v>243</v>
      </c>
      <c r="F3" s="117" t="s">
        <v>202</v>
      </c>
      <c r="G3" s="118" t="s">
        <v>341</v>
      </c>
      <c r="H3" s="117" t="s">
        <v>6</v>
      </c>
      <c r="I3" s="117" t="s">
        <v>228</v>
      </c>
      <c r="J3" s="117" t="s">
        <v>330</v>
      </c>
      <c r="K3" s="117" t="s">
        <v>332</v>
      </c>
      <c r="L3" s="239" t="s">
        <v>353</v>
      </c>
    </row>
    <row r="4" spans="1:12" ht="22.8" customHeight="1" x14ac:dyDescent="0.25">
      <c r="A4" s="243"/>
      <c r="B4" s="243"/>
      <c r="C4" s="118" t="s">
        <v>337</v>
      </c>
      <c r="D4" s="118" t="s">
        <v>340</v>
      </c>
      <c r="E4" s="118" t="s">
        <v>339</v>
      </c>
      <c r="F4" s="118" t="s">
        <v>336</v>
      </c>
      <c r="G4" s="118" t="s">
        <v>342</v>
      </c>
      <c r="H4" s="118" t="s">
        <v>335</v>
      </c>
      <c r="I4" s="118" t="s">
        <v>334</v>
      </c>
      <c r="J4" s="118" t="s">
        <v>331</v>
      </c>
      <c r="K4" s="118" t="s">
        <v>333</v>
      </c>
      <c r="L4" s="240"/>
    </row>
    <row r="5" spans="1:12" s="35" customFormat="1" ht="30.75" customHeight="1" x14ac:dyDescent="0.2">
      <c r="A5" s="99">
        <v>1</v>
      </c>
      <c r="B5" s="27">
        <v>2</v>
      </c>
      <c r="C5" s="6">
        <v>3</v>
      </c>
      <c r="D5" s="6">
        <v>4</v>
      </c>
      <c r="E5" s="6" t="s">
        <v>338</v>
      </c>
      <c r="F5" s="41" t="s">
        <v>253</v>
      </c>
      <c r="G5" s="34">
        <v>7</v>
      </c>
      <c r="H5" s="6" t="s">
        <v>251</v>
      </c>
      <c r="I5" s="6" t="s">
        <v>252</v>
      </c>
      <c r="J5" s="52" t="s">
        <v>372</v>
      </c>
      <c r="K5" s="52">
        <v>11</v>
      </c>
      <c r="L5" s="52" t="s">
        <v>343</v>
      </c>
    </row>
    <row r="6" spans="1:12" x14ac:dyDescent="0.25">
      <c r="A6" s="24" t="s">
        <v>11</v>
      </c>
      <c r="B6" s="63" t="s">
        <v>186</v>
      </c>
      <c r="C6" s="37">
        <v>1575</v>
      </c>
      <c r="D6" s="80">
        <v>0.97204971435091669</v>
      </c>
      <c r="E6" s="80">
        <v>1.1904761904761905</v>
      </c>
      <c r="F6" s="81">
        <v>1.0753120045908033</v>
      </c>
      <c r="G6" s="26">
        <v>4745.6783893496431</v>
      </c>
      <c r="H6" s="82">
        <v>0.55518520930220339</v>
      </c>
      <c r="I6" s="81">
        <v>0.51630150777817485</v>
      </c>
      <c r="J6" s="124">
        <v>0.52012679528859995</v>
      </c>
      <c r="K6" s="31">
        <v>2.0642723664561013</v>
      </c>
      <c r="L6" s="21">
        <v>5556.4</v>
      </c>
    </row>
    <row r="7" spans="1:12" x14ac:dyDescent="0.25">
      <c r="A7" s="24" t="s">
        <v>12</v>
      </c>
      <c r="B7" s="63" t="s">
        <v>186</v>
      </c>
      <c r="C7" s="37">
        <v>3312</v>
      </c>
      <c r="D7" s="80">
        <v>0.97204971435091669</v>
      </c>
      <c r="E7" s="80">
        <v>1.0905797101449275</v>
      </c>
      <c r="F7" s="81">
        <v>0.98507930159687929</v>
      </c>
      <c r="G7" s="26">
        <v>5706.1977186710155</v>
      </c>
      <c r="H7" s="82">
        <v>0.31745094940713131</v>
      </c>
      <c r="I7" s="81">
        <v>0.32225928297602247</v>
      </c>
      <c r="J7" s="124">
        <v>0.66762835218974803</v>
      </c>
      <c r="K7" s="31">
        <v>2.6496746004466525</v>
      </c>
      <c r="L7" s="21">
        <v>14997.7</v>
      </c>
    </row>
    <row r="8" spans="1:12" x14ac:dyDescent="0.25">
      <c r="A8" s="24" t="s">
        <v>232</v>
      </c>
      <c r="B8" s="63" t="s">
        <v>186</v>
      </c>
      <c r="C8" s="37">
        <v>2253</v>
      </c>
      <c r="D8" s="80">
        <v>0.97204971435091669</v>
      </c>
      <c r="E8" s="80">
        <v>1.1331557922769639</v>
      </c>
      <c r="F8" s="81">
        <v>1.0235366622658981</v>
      </c>
      <c r="G8" s="26">
        <v>2465.2984168608978</v>
      </c>
      <c r="H8" s="82">
        <v>0.20161760322837669</v>
      </c>
      <c r="I8" s="81">
        <v>0.19698132041703037</v>
      </c>
      <c r="J8" s="124">
        <v>0.82191905903752149</v>
      </c>
      <c r="K8" s="31">
        <v>3.2620215232198095</v>
      </c>
      <c r="L8" s="21">
        <v>12560</v>
      </c>
    </row>
    <row r="9" spans="1:12" x14ac:dyDescent="0.25">
      <c r="A9" s="24" t="s">
        <v>15</v>
      </c>
      <c r="B9" s="64" t="s">
        <v>186</v>
      </c>
      <c r="C9" s="37">
        <v>2069</v>
      </c>
      <c r="D9" s="80">
        <v>0.97204971435091669</v>
      </c>
      <c r="E9" s="80">
        <v>1.1449975833736104</v>
      </c>
      <c r="F9" s="81">
        <v>1.0342329031684458</v>
      </c>
      <c r="G9" s="26">
        <v>10013.052890631128</v>
      </c>
      <c r="H9" s="82">
        <v>0.89171518459078114</v>
      </c>
      <c r="I9" s="81">
        <v>0.86219958953050946</v>
      </c>
      <c r="J9" s="124">
        <v>0.14251771857766471</v>
      </c>
      <c r="K9" s="31">
        <v>0.56562244217201318</v>
      </c>
      <c r="L9" s="21">
        <v>2000</v>
      </c>
    </row>
    <row r="10" spans="1:12" x14ac:dyDescent="0.25">
      <c r="A10" s="24" t="s">
        <v>16</v>
      </c>
      <c r="B10" s="64" t="s">
        <v>187</v>
      </c>
      <c r="C10" s="37">
        <v>8407</v>
      </c>
      <c r="D10" s="80">
        <v>0.98662638573906258</v>
      </c>
      <c r="E10" s="80">
        <v>1.0356845485904604</v>
      </c>
      <c r="F10" s="81">
        <v>0.94952308122421636</v>
      </c>
      <c r="G10" s="26">
        <v>25614.607937018864</v>
      </c>
      <c r="H10" s="82">
        <v>0.56139276071706279</v>
      </c>
      <c r="I10" s="81">
        <v>0.59123656056181517</v>
      </c>
      <c r="J10" s="124">
        <v>0.38813032050715363</v>
      </c>
      <c r="K10" s="31">
        <v>1.5404064979234648</v>
      </c>
      <c r="L10" s="21">
        <v>22131.9</v>
      </c>
    </row>
    <row r="11" spans="1:12" x14ac:dyDescent="0.25">
      <c r="A11" s="24" t="s">
        <v>17</v>
      </c>
      <c r="B11" s="64" t="s">
        <v>187</v>
      </c>
      <c r="C11" s="37">
        <v>9679</v>
      </c>
      <c r="D11" s="80">
        <v>0.98662638573906258</v>
      </c>
      <c r="E11" s="80">
        <v>1.0309949374935428</v>
      </c>
      <c r="F11" s="81">
        <v>0.9452236118688524</v>
      </c>
      <c r="G11" s="26">
        <v>20133.425865567566</v>
      </c>
      <c r="H11" s="82">
        <v>0.38327221150546037</v>
      </c>
      <c r="I11" s="81">
        <v>0.40548311181908825</v>
      </c>
      <c r="J11" s="124">
        <v>0.56195140036339208</v>
      </c>
      <c r="K11" s="31">
        <v>2.2302653075541037</v>
      </c>
      <c r="L11" s="21">
        <v>36891.599999999999</v>
      </c>
    </row>
    <row r="12" spans="1:12" x14ac:dyDescent="0.25">
      <c r="A12" s="24" t="s">
        <v>19</v>
      </c>
      <c r="B12" s="64" t="s">
        <v>187</v>
      </c>
      <c r="C12" s="37">
        <v>6361</v>
      </c>
      <c r="D12" s="80">
        <v>0.98662638573906258</v>
      </c>
      <c r="E12" s="80">
        <v>1.0471623958497092</v>
      </c>
      <c r="F12" s="81">
        <v>0.96004605456610437</v>
      </c>
      <c r="G12" s="26">
        <v>19046.719245697623</v>
      </c>
      <c r="H12" s="82">
        <v>0.55171517215452703</v>
      </c>
      <c r="I12" s="81">
        <v>0.57467573511759951</v>
      </c>
      <c r="J12" s="124">
        <v>0.40833088241157728</v>
      </c>
      <c r="K12" s="31">
        <v>1.6205782216337385</v>
      </c>
      <c r="L12" s="21">
        <v>17617.2</v>
      </c>
    </row>
    <row r="13" spans="1:12" x14ac:dyDescent="0.25">
      <c r="A13" s="24" t="s">
        <v>20</v>
      </c>
      <c r="B13" s="64" t="s">
        <v>187</v>
      </c>
      <c r="C13" s="37">
        <v>8333</v>
      </c>
      <c r="D13" s="80">
        <v>0.98662638573906258</v>
      </c>
      <c r="E13" s="80">
        <v>1.0360014400576023</v>
      </c>
      <c r="F13" s="81">
        <v>0.94981360961213512</v>
      </c>
      <c r="G13" s="26">
        <v>22765.979362396341</v>
      </c>
      <c r="H13" s="82">
        <v>0.50339059655254792</v>
      </c>
      <c r="I13" s="81">
        <v>0.5299888224997239</v>
      </c>
      <c r="J13" s="124">
        <v>0.4464230130595872</v>
      </c>
      <c r="K13" s="31">
        <v>1.7717577674452403</v>
      </c>
      <c r="L13" s="21">
        <v>25231.7</v>
      </c>
    </row>
    <row r="14" spans="1:12" x14ac:dyDescent="0.25">
      <c r="A14" s="24" t="s">
        <v>21</v>
      </c>
      <c r="B14" s="64" t="s">
        <v>187</v>
      </c>
      <c r="C14" s="37">
        <v>5090</v>
      </c>
      <c r="D14" s="80">
        <v>0.98662638573906258</v>
      </c>
      <c r="E14" s="80">
        <v>1.0589390962671905</v>
      </c>
      <c r="F14" s="81">
        <v>0.97084301864390221</v>
      </c>
      <c r="G14" s="26">
        <v>10645.073752552158</v>
      </c>
      <c r="H14" s="82">
        <v>0.38534615945623446</v>
      </c>
      <c r="I14" s="81">
        <v>0.39691912292318443</v>
      </c>
      <c r="J14" s="124">
        <v>0.58549685918766781</v>
      </c>
      <c r="K14" s="31">
        <v>2.3237122140521884</v>
      </c>
      <c r="L14" s="21">
        <v>20213.5</v>
      </c>
    </row>
    <row r="15" spans="1:12" x14ac:dyDescent="0.25">
      <c r="A15" s="24" t="s">
        <v>22</v>
      </c>
      <c r="B15" s="64" t="s">
        <v>187</v>
      </c>
      <c r="C15" s="37">
        <v>1813</v>
      </c>
      <c r="D15" s="80">
        <v>0.98662638573906258</v>
      </c>
      <c r="E15" s="80">
        <v>1.1654715940430227</v>
      </c>
      <c r="F15" s="81">
        <v>1.0685127827398226</v>
      </c>
      <c r="G15" s="26">
        <v>2465.17518215576</v>
      </c>
      <c r="H15" s="82">
        <v>0.25053599195694137</v>
      </c>
      <c r="I15" s="81">
        <v>0.23447168438596547</v>
      </c>
      <c r="J15" s="124">
        <v>0.81797679078288132</v>
      </c>
      <c r="K15" s="31">
        <v>3.2463755009557667</v>
      </c>
      <c r="L15" s="21">
        <v>10058.6</v>
      </c>
    </row>
    <row r="16" spans="1:12" x14ac:dyDescent="0.25">
      <c r="A16" s="24" t="s">
        <v>23</v>
      </c>
      <c r="B16" s="64" t="s">
        <v>188</v>
      </c>
      <c r="C16" s="37">
        <v>1591</v>
      </c>
      <c r="D16" s="80">
        <v>0.97694964583996702</v>
      </c>
      <c r="E16" s="80">
        <v>1.1885606536769329</v>
      </c>
      <c r="F16" s="81">
        <v>1.0789935095517988</v>
      </c>
      <c r="G16" s="26">
        <v>9585.0249970657678</v>
      </c>
      <c r="H16" s="82">
        <v>1.1100517165824693</v>
      </c>
      <c r="I16" s="81">
        <v>1.0287844243322386</v>
      </c>
      <c r="J16" s="124">
        <v>0</v>
      </c>
      <c r="K16" s="31">
        <v>0</v>
      </c>
      <c r="L16" s="21">
        <v>0</v>
      </c>
    </row>
    <row r="17" spans="1:12" x14ac:dyDescent="0.25">
      <c r="A17" s="24" t="s">
        <v>25</v>
      </c>
      <c r="B17" s="64" t="s">
        <v>188</v>
      </c>
      <c r="C17" s="37">
        <v>1641</v>
      </c>
      <c r="D17" s="80">
        <v>0.97694964583996702</v>
      </c>
      <c r="E17" s="80">
        <v>1.1828153564899451</v>
      </c>
      <c r="F17" s="81">
        <v>1.0737778410404542</v>
      </c>
      <c r="G17" s="26">
        <v>3765.4906989204592</v>
      </c>
      <c r="H17" s="82">
        <v>0.42279821072951407</v>
      </c>
      <c r="I17" s="81">
        <v>0.39374831046973086</v>
      </c>
      <c r="J17" s="124">
        <v>0.65097963031094019</v>
      </c>
      <c r="K17" s="31">
        <v>2.5835993725934769</v>
      </c>
      <c r="L17" s="21">
        <v>7245.6</v>
      </c>
    </row>
    <row r="18" spans="1:12" x14ac:dyDescent="0.25">
      <c r="A18" s="24" t="s">
        <v>26</v>
      </c>
      <c r="B18" s="64" t="s">
        <v>188</v>
      </c>
      <c r="C18" s="37">
        <v>1909</v>
      </c>
      <c r="D18" s="80">
        <v>0.97694964583996702</v>
      </c>
      <c r="E18" s="80">
        <v>1.1571503404924044</v>
      </c>
      <c r="F18" s="81">
        <v>1.0504787476385147</v>
      </c>
      <c r="G18" s="26">
        <v>8535.1985000098648</v>
      </c>
      <c r="H18" s="82">
        <v>0.82381148061458664</v>
      </c>
      <c r="I18" s="81">
        <v>0.78422479509130671</v>
      </c>
      <c r="J18" s="124">
        <v>0.226667267023928</v>
      </c>
      <c r="K18" s="31">
        <v>0.89959406040213363</v>
      </c>
      <c r="L18" s="21">
        <v>2934.9</v>
      </c>
    </row>
    <row r="19" spans="1:12" x14ac:dyDescent="0.25">
      <c r="A19" s="24" t="s">
        <v>27</v>
      </c>
      <c r="B19" s="64" t="s">
        <v>188</v>
      </c>
      <c r="C19" s="37">
        <v>2354</v>
      </c>
      <c r="D19" s="80">
        <v>0.97694964583996702</v>
      </c>
      <c r="E19" s="80">
        <v>1.1274426508071369</v>
      </c>
      <c r="F19" s="81">
        <v>1.0235096533352335</v>
      </c>
      <c r="G19" s="26">
        <v>10358.651978215708</v>
      </c>
      <c r="H19" s="82">
        <v>0.81080594860097621</v>
      </c>
      <c r="I19" s="81">
        <v>0.79218202384204606</v>
      </c>
      <c r="J19" s="124">
        <v>0.21270370473425726</v>
      </c>
      <c r="K19" s="31">
        <v>0.84417565851829668</v>
      </c>
      <c r="L19" s="21">
        <v>3396.1</v>
      </c>
    </row>
    <row r="20" spans="1:12" x14ac:dyDescent="0.25">
      <c r="A20" s="24" t="s">
        <v>28</v>
      </c>
      <c r="B20" s="64" t="s">
        <v>188</v>
      </c>
      <c r="C20" s="37">
        <v>2744</v>
      </c>
      <c r="D20" s="80">
        <v>0.97694964583996702</v>
      </c>
      <c r="E20" s="80">
        <v>1.1093294460641399</v>
      </c>
      <c r="F20" s="81">
        <v>1.0070662094988461</v>
      </c>
      <c r="G20" s="26">
        <v>9780.6275122316929</v>
      </c>
      <c r="H20" s="82">
        <v>0.65675404298269191</v>
      </c>
      <c r="I20" s="81">
        <v>0.65214584382641272</v>
      </c>
      <c r="J20" s="124">
        <v>0.35031216651615416</v>
      </c>
      <c r="K20" s="31">
        <v>1.3903143070554957</v>
      </c>
      <c r="L20" s="21">
        <v>6519.9</v>
      </c>
    </row>
    <row r="21" spans="1:12" x14ac:dyDescent="0.25">
      <c r="A21" s="24" t="s">
        <v>30</v>
      </c>
      <c r="B21" s="64" t="s">
        <v>188</v>
      </c>
      <c r="C21" s="37">
        <v>4701</v>
      </c>
      <c r="D21" s="80">
        <v>0.97694964583996702</v>
      </c>
      <c r="E21" s="80">
        <v>1.0638162093171666</v>
      </c>
      <c r="F21" s="81">
        <v>0.9657485982379006</v>
      </c>
      <c r="G21" s="26">
        <v>9144.2335726387319</v>
      </c>
      <c r="H21" s="82">
        <v>0.35840759332210209</v>
      </c>
      <c r="I21" s="81">
        <v>0.37111893713959365</v>
      </c>
      <c r="J21" s="124">
        <v>0.60734100491579845</v>
      </c>
      <c r="K21" s="31">
        <v>2.4104069715687668</v>
      </c>
      <c r="L21" s="21">
        <v>19365.2</v>
      </c>
    </row>
    <row r="22" spans="1:12" x14ac:dyDescent="0.25">
      <c r="A22" s="24" t="s">
        <v>31</v>
      </c>
      <c r="B22" s="64" t="s">
        <v>188</v>
      </c>
      <c r="C22" s="37">
        <v>1176</v>
      </c>
      <c r="D22" s="80">
        <v>0.97694964583996702</v>
      </c>
      <c r="E22" s="80">
        <v>1.2551020408163265</v>
      </c>
      <c r="F22" s="81">
        <v>1.1394007968180111</v>
      </c>
      <c r="G22" s="26">
        <v>3146.7727468547114</v>
      </c>
      <c r="H22" s="82">
        <v>0.49303551157019671</v>
      </c>
      <c r="I22" s="81">
        <v>0.43271473299570279</v>
      </c>
      <c r="J22" s="124">
        <v>0.64636528524781434</v>
      </c>
      <c r="K22" s="31">
        <v>2.5652860207543</v>
      </c>
      <c r="L22" s="21">
        <v>5155.7</v>
      </c>
    </row>
    <row r="23" spans="1:12" x14ac:dyDescent="0.25">
      <c r="A23" s="24" t="s">
        <v>32</v>
      </c>
      <c r="B23" s="64" t="s">
        <v>188</v>
      </c>
      <c r="C23" s="37">
        <v>697</v>
      </c>
      <c r="D23" s="80">
        <v>0.97694964583996702</v>
      </c>
      <c r="E23" s="80">
        <v>1.430416068866571</v>
      </c>
      <c r="F23" s="81">
        <v>1.2985535483535779</v>
      </c>
      <c r="G23" s="26">
        <v>4302.4727435113682</v>
      </c>
      <c r="H23" s="82">
        <v>1.137379751115801</v>
      </c>
      <c r="I23" s="81">
        <v>0.87588205550542952</v>
      </c>
      <c r="J23" s="124">
        <v>0.16117379723777692</v>
      </c>
      <c r="K23" s="31">
        <v>0.63966444114869059</v>
      </c>
      <c r="L23" s="21">
        <v>762</v>
      </c>
    </row>
    <row r="24" spans="1:12" x14ac:dyDescent="0.25">
      <c r="A24" s="24" t="s">
        <v>33</v>
      </c>
      <c r="B24" s="64" t="s">
        <v>188</v>
      </c>
      <c r="C24" s="37">
        <v>1038</v>
      </c>
      <c r="D24" s="80">
        <v>0.97694964583996702</v>
      </c>
      <c r="E24" s="80">
        <v>1.2890173410404624</v>
      </c>
      <c r="F24" s="81">
        <v>1.170189624214522</v>
      </c>
      <c r="G24" s="26">
        <v>4770.496975848152</v>
      </c>
      <c r="H24" s="82">
        <v>0.84681085006693257</v>
      </c>
      <c r="I24" s="81">
        <v>0.72365267350182316</v>
      </c>
      <c r="J24" s="124">
        <v>0.32337877414758937</v>
      </c>
      <c r="K24" s="31">
        <v>1.2834214145820388</v>
      </c>
      <c r="L24" s="21">
        <v>2276.6999999999998</v>
      </c>
    </row>
    <row r="25" spans="1:12" x14ac:dyDescent="0.25">
      <c r="A25" s="24" t="s">
        <v>34</v>
      </c>
      <c r="B25" s="64" t="s">
        <v>188</v>
      </c>
      <c r="C25" s="37">
        <v>2436</v>
      </c>
      <c r="D25" s="80">
        <v>0.97694964583996702</v>
      </c>
      <c r="E25" s="80">
        <v>1.1231527093596059</v>
      </c>
      <c r="F25" s="81">
        <v>1.0196151789860082</v>
      </c>
      <c r="G25" s="26">
        <v>7903.9365415985012</v>
      </c>
      <c r="H25" s="82">
        <v>0.59784183654460066</v>
      </c>
      <c r="I25" s="81">
        <v>0.58634065956054648</v>
      </c>
      <c r="J25" s="124">
        <v>0.42177334244140746</v>
      </c>
      <c r="K25" s="31">
        <v>1.6739284797402685</v>
      </c>
      <c r="L25" s="21">
        <v>6968.8</v>
      </c>
    </row>
    <row r="26" spans="1:12" x14ac:dyDescent="0.25">
      <c r="A26" s="24" t="s">
        <v>36</v>
      </c>
      <c r="B26" s="64" t="s">
        <v>188</v>
      </c>
      <c r="C26" s="37">
        <v>1775</v>
      </c>
      <c r="D26" s="80">
        <v>0.97694964583996702</v>
      </c>
      <c r="E26" s="80">
        <v>1.1690140845070423</v>
      </c>
      <c r="F26" s="81">
        <v>1.0612488356026226</v>
      </c>
      <c r="G26" s="26">
        <v>4563.2574170587823</v>
      </c>
      <c r="H26" s="82">
        <v>0.47369276720295095</v>
      </c>
      <c r="I26" s="81">
        <v>0.44635409840894463</v>
      </c>
      <c r="J26" s="124">
        <v>0.58755606839967167</v>
      </c>
      <c r="K26" s="31">
        <v>2.331884776418895</v>
      </c>
      <c r="L26" s="21">
        <v>7073.7</v>
      </c>
    </row>
    <row r="27" spans="1:12" x14ac:dyDescent="0.25">
      <c r="A27" s="24" t="s">
        <v>37</v>
      </c>
      <c r="B27" s="64" t="s">
        <v>188</v>
      </c>
      <c r="C27" s="37">
        <v>1267</v>
      </c>
      <c r="D27" s="80">
        <v>0.97694964583996702</v>
      </c>
      <c r="E27" s="80">
        <v>1.2367797947908445</v>
      </c>
      <c r="F27" s="81">
        <v>1.1227675821135306</v>
      </c>
      <c r="G27" s="26">
        <v>2408.0952279397811</v>
      </c>
      <c r="H27" s="82">
        <v>0.3502008410493116</v>
      </c>
      <c r="I27" s="81">
        <v>0.31190857896883989</v>
      </c>
      <c r="J27" s="124">
        <v>0.77256674106421908</v>
      </c>
      <c r="K27" s="31">
        <v>3.0661526944348685</v>
      </c>
      <c r="L27" s="21">
        <v>6639.1</v>
      </c>
    </row>
    <row r="28" spans="1:12" x14ac:dyDescent="0.25">
      <c r="A28" s="24" t="s">
        <v>38</v>
      </c>
      <c r="B28" s="64" t="s">
        <v>189</v>
      </c>
      <c r="C28" s="37">
        <v>10430</v>
      </c>
      <c r="D28" s="80">
        <v>0.99619779362580174</v>
      </c>
      <c r="E28" s="80">
        <v>1.0287631831255992</v>
      </c>
      <c r="F28" s="81">
        <v>0.952327427403726</v>
      </c>
      <c r="G28" s="26">
        <v>67044.310447033044</v>
      </c>
      <c r="H28" s="82">
        <v>1.184398265060586</v>
      </c>
      <c r="I28" s="81">
        <v>1.243688075108307</v>
      </c>
      <c r="J28" s="124">
        <v>0</v>
      </c>
      <c r="K28" s="31">
        <v>0</v>
      </c>
      <c r="L28" s="21">
        <v>0</v>
      </c>
    </row>
    <row r="29" spans="1:12" x14ac:dyDescent="0.25">
      <c r="A29" s="24" t="s">
        <v>39</v>
      </c>
      <c r="B29" s="64" t="s">
        <v>189</v>
      </c>
      <c r="C29" s="37">
        <v>16389</v>
      </c>
      <c r="D29" s="80">
        <v>0.99619779362580174</v>
      </c>
      <c r="E29" s="80">
        <v>1.0183049606443346</v>
      </c>
      <c r="F29" s="81">
        <v>0.9426462371413189</v>
      </c>
      <c r="G29" s="26">
        <v>213886.7564579678</v>
      </c>
      <c r="H29" s="82">
        <v>2.4046483872159063</v>
      </c>
      <c r="I29" s="81">
        <v>2.5509552708853684</v>
      </c>
      <c r="J29" s="124">
        <v>0</v>
      </c>
      <c r="K29" s="31">
        <v>0</v>
      </c>
      <c r="L29" s="21">
        <v>0</v>
      </c>
    </row>
    <row r="30" spans="1:12" x14ac:dyDescent="0.25">
      <c r="A30" s="24" t="s">
        <v>42</v>
      </c>
      <c r="B30" s="64" t="s">
        <v>189</v>
      </c>
      <c r="C30" s="37">
        <v>29017</v>
      </c>
      <c r="D30" s="80">
        <v>0.99619779362580174</v>
      </c>
      <c r="E30" s="80">
        <v>1.0103387669297308</v>
      </c>
      <c r="F30" s="81">
        <v>0.93527192117544289</v>
      </c>
      <c r="G30" s="26">
        <v>172889.59669460618</v>
      </c>
      <c r="H30" s="82">
        <v>1.0978335380841526</v>
      </c>
      <c r="I30" s="81">
        <v>1.1738121430015813</v>
      </c>
      <c r="J30" s="124">
        <v>0</v>
      </c>
      <c r="K30" s="31">
        <v>0</v>
      </c>
      <c r="L30" s="21">
        <v>0</v>
      </c>
    </row>
    <row r="31" spans="1:12" x14ac:dyDescent="0.25">
      <c r="A31" s="24" t="s">
        <v>44</v>
      </c>
      <c r="B31" s="64" t="s">
        <v>189</v>
      </c>
      <c r="C31" s="37">
        <v>14296</v>
      </c>
      <c r="D31" s="80">
        <v>0.99619779362580174</v>
      </c>
      <c r="E31" s="80">
        <v>1.0209848908785675</v>
      </c>
      <c r="F31" s="81">
        <v>0.94512705207273429</v>
      </c>
      <c r="G31" s="26">
        <v>85707.107292623667</v>
      </c>
      <c r="H31" s="82">
        <v>1.1046442608159488</v>
      </c>
      <c r="I31" s="81">
        <v>1.1687785873797405</v>
      </c>
      <c r="J31" s="124">
        <v>0</v>
      </c>
      <c r="K31" s="31">
        <v>0</v>
      </c>
      <c r="L31" s="21">
        <v>0</v>
      </c>
    </row>
    <row r="32" spans="1:12" x14ac:dyDescent="0.25">
      <c r="A32" s="24" t="s">
        <v>45</v>
      </c>
      <c r="B32" s="64" t="s">
        <v>189</v>
      </c>
      <c r="C32" s="37">
        <v>10539</v>
      </c>
      <c r="D32" s="80">
        <v>0.99619779362580174</v>
      </c>
      <c r="E32" s="80">
        <v>1.0284656988329064</v>
      </c>
      <c r="F32" s="81">
        <v>0.95205204580395641</v>
      </c>
      <c r="G32" s="26">
        <v>52523.498061563965</v>
      </c>
      <c r="H32" s="82">
        <v>0.91827842449983998</v>
      </c>
      <c r="I32" s="81">
        <v>0.96452544642599192</v>
      </c>
      <c r="J32" s="124">
        <v>3.3773621304116451E-2</v>
      </c>
      <c r="K32" s="31">
        <v>0.13404030287375726</v>
      </c>
      <c r="L32" s="21">
        <v>2414.1999999999998</v>
      </c>
    </row>
    <row r="33" spans="1:12" x14ac:dyDescent="0.25">
      <c r="A33" s="24" t="s">
        <v>47</v>
      </c>
      <c r="B33" s="64" t="s">
        <v>189</v>
      </c>
      <c r="C33" s="37">
        <v>19603</v>
      </c>
      <c r="D33" s="80">
        <v>0.99619779362580174</v>
      </c>
      <c r="E33" s="80">
        <v>1.0153037800336684</v>
      </c>
      <c r="F33" s="81">
        <v>0.93986804031525628</v>
      </c>
      <c r="G33" s="26">
        <v>83158.925244822443</v>
      </c>
      <c r="H33" s="82">
        <v>0.78163945002627211</v>
      </c>
      <c r="I33" s="81">
        <v>0.83164807877081326</v>
      </c>
      <c r="J33" s="124">
        <v>0.15822859028898414</v>
      </c>
      <c r="K33" s="31">
        <v>0.62797554264748179</v>
      </c>
      <c r="L33" s="21">
        <v>21038.1</v>
      </c>
    </row>
    <row r="34" spans="1:12" x14ac:dyDescent="0.25">
      <c r="A34" s="24" t="s">
        <v>49</v>
      </c>
      <c r="B34" s="64" t="s">
        <v>189</v>
      </c>
      <c r="C34" s="37">
        <v>9610</v>
      </c>
      <c r="D34" s="80">
        <v>0.99619779362580174</v>
      </c>
      <c r="E34" s="80">
        <v>1.0312174817898023</v>
      </c>
      <c r="F34" s="81">
        <v>0.95459937489494517</v>
      </c>
      <c r="G34" s="26">
        <v>46321.748625486944</v>
      </c>
      <c r="H34" s="82">
        <v>0.88814055241537448</v>
      </c>
      <c r="I34" s="81">
        <v>0.93038040435875569</v>
      </c>
      <c r="J34" s="124">
        <v>6.6458822479570676E-2</v>
      </c>
      <c r="K34" s="31">
        <v>0.2637608982934016</v>
      </c>
      <c r="L34" s="21">
        <v>4331.8999999999996</v>
      </c>
    </row>
    <row r="35" spans="1:12" x14ac:dyDescent="0.25">
      <c r="A35" s="24" t="s">
        <v>53</v>
      </c>
      <c r="B35" s="64" t="s">
        <v>189</v>
      </c>
      <c r="C35" s="37">
        <v>4780</v>
      </c>
      <c r="D35" s="80">
        <v>0.99619779362580174</v>
      </c>
      <c r="E35" s="80">
        <v>1.0627615062761506</v>
      </c>
      <c r="F35" s="81">
        <v>0.98379971971849911</v>
      </c>
      <c r="G35" s="26">
        <v>44044.567248204228</v>
      </c>
      <c r="H35" s="82">
        <v>1.697792431477418</v>
      </c>
      <c r="I35" s="81">
        <v>1.7257500662464289</v>
      </c>
      <c r="J35" s="124">
        <v>0</v>
      </c>
      <c r="K35" s="31">
        <v>0</v>
      </c>
      <c r="L35" s="21">
        <v>0</v>
      </c>
    </row>
    <row r="36" spans="1:12" x14ac:dyDescent="0.25">
      <c r="A36" s="24" t="s">
        <v>235</v>
      </c>
      <c r="B36" s="64" t="s">
        <v>189</v>
      </c>
      <c r="C36" s="37">
        <v>4539</v>
      </c>
      <c r="D36" s="80">
        <v>0.99619779362580174</v>
      </c>
      <c r="E36" s="80">
        <v>1.0660938532716457</v>
      </c>
      <c r="F36" s="81">
        <v>0.98688447770118126</v>
      </c>
      <c r="G36" s="26">
        <v>39849.977398455325</v>
      </c>
      <c r="H36" s="82">
        <v>1.6176629517341039</v>
      </c>
      <c r="I36" s="81">
        <v>1.6391614097551102</v>
      </c>
      <c r="J36" s="124">
        <v>0</v>
      </c>
      <c r="K36" s="31">
        <v>0</v>
      </c>
      <c r="L36" s="21">
        <v>0</v>
      </c>
    </row>
    <row r="37" spans="1:12" x14ac:dyDescent="0.25">
      <c r="A37" s="24" t="s">
        <v>56</v>
      </c>
      <c r="B37" s="64" t="s">
        <v>310</v>
      </c>
      <c r="C37" s="37">
        <v>9579</v>
      </c>
      <c r="D37" s="80">
        <v>1.0143087722054602</v>
      </c>
      <c r="E37" s="80">
        <v>1.0313185092389603</v>
      </c>
      <c r="F37" s="81">
        <v>0.97204931140192941</v>
      </c>
      <c r="G37" s="26">
        <v>37168.07960672654</v>
      </c>
      <c r="H37" s="82">
        <v>0.714940816466622</v>
      </c>
      <c r="I37" s="81">
        <v>0.73549850617712487</v>
      </c>
      <c r="J37" s="124">
        <v>0.25710849493530746</v>
      </c>
      <c r="K37" s="31">
        <v>1.0204088043216153</v>
      </c>
      <c r="L37" s="21">
        <v>16704.599999999999</v>
      </c>
    </row>
    <row r="38" spans="1:12" x14ac:dyDescent="0.25">
      <c r="A38" s="24" t="s">
        <v>58</v>
      </c>
      <c r="B38" s="64" t="s">
        <v>310</v>
      </c>
      <c r="C38" s="37">
        <v>5384</v>
      </c>
      <c r="D38" s="80">
        <v>1.0143087722054602</v>
      </c>
      <c r="E38" s="80">
        <v>1.0557206537890045</v>
      </c>
      <c r="F38" s="81">
        <v>0.99504908072062836</v>
      </c>
      <c r="G38" s="26">
        <v>19244.9908127093</v>
      </c>
      <c r="H38" s="82">
        <v>0.65861679235870452</v>
      </c>
      <c r="I38" s="81">
        <v>0.66189377501029911</v>
      </c>
      <c r="J38" s="124">
        <v>0.33643228836192379</v>
      </c>
      <c r="K38" s="31">
        <v>1.3352280296648882</v>
      </c>
      <c r="L38" s="21">
        <v>12285.8</v>
      </c>
    </row>
    <row r="39" spans="1:12" x14ac:dyDescent="0.25">
      <c r="A39" s="24" t="s">
        <v>236</v>
      </c>
      <c r="B39" s="64" t="s">
        <v>310</v>
      </c>
      <c r="C39" s="37">
        <v>9653</v>
      </c>
      <c r="D39" s="80">
        <v>1.0143087722054602</v>
      </c>
      <c r="E39" s="80">
        <v>1.0310784212162023</v>
      </c>
      <c r="F39" s="81">
        <v>0.97182302108026153</v>
      </c>
      <c r="G39" s="26">
        <v>128884.20002224951</v>
      </c>
      <c r="H39" s="82">
        <v>2.4601269388669698</v>
      </c>
      <c r="I39" s="81">
        <v>2.5314557131321456</v>
      </c>
      <c r="J39" s="124">
        <v>0</v>
      </c>
      <c r="K39" s="31">
        <v>0</v>
      </c>
      <c r="L39" s="21">
        <v>0</v>
      </c>
    </row>
    <row r="40" spans="1:12" x14ac:dyDescent="0.25">
      <c r="A40" s="24" t="s">
        <v>59</v>
      </c>
      <c r="B40" s="64" t="s">
        <v>310</v>
      </c>
      <c r="C40" s="37">
        <v>15528</v>
      </c>
      <c r="D40" s="80">
        <v>1.0143087722054602</v>
      </c>
      <c r="E40" s="80">
        <v>1.0193199381761979</v>
      </c>
      <c r="F40" s="81">
        <v>0.96074029034307928</v>
      </c>
      <c r="G40" s="26">
        <v>65731.003219277933</v>
      </c>
      <c r="H40" s="82">
        <v>0.77996458022539128</v>
      </c>
      <c r="I40" s="81">
        <v>0.81183706779577947</v>
      </c>
      <c r="J40" s="124">
        <v>0.18077571011768798</v>
      </c>
      <c r="K40" s="31">
        <v>0.71746025450460216</v>
      </c>
      <c r="L40" s="21">
        <v>19039.5</v>
      </c>
    </row>
    <row r="41" spans="1:12" x14ac:dyDescent="0.25">
      <c r="A41" s="24" t="s">
        <v>63</v>
      </c>
      <c r="B41" s="64" t="s">
        <v>310</v>
      </c>
      <c r="C41" s="37">
        <v>6639</v>
      </c>
      <c r="D41" s="80">
        <v>1.0143087722054602</v>
      </c>
      <c r="E41" s="80">
        <v>1.0451875282422052</v>
      </c>
      <c r="F41" s="81">
        <v>0.98512128698576018</v>
      </c>
      <c r="G41" s="26">
        <v>46922.366125386201</v>
      </c>
      <c r="H41" s="82">
        <v>1.3022590308010982</v>
      </c>
      <c r="I41" s="81">
        <v>1.3219276123711681</v>
      </c>
      <c r="J41" s="124">
        <v>0</v>
      </c>
      <c r="K41" s="31">
        <v>0</v>
      </c>
      <c r="L41" s="21">
        <v>0</v>
      </c>
    </row>
    <row r="42" spans="1:12" x14ac:dyDescent="0.25">
      <c r="A42" s="24" t="s">
        <v>65</v>
      </c>
      <c r="B42" s="64" t="s">
        <v>190</v>
      </c>
      <c r="C42" s="37">
        <v>9728</v>
      </c>
      <c r="D42" s="80">
        <v>0.99456828298768407</v>
      </c>
      <c r="E42" s="80">
        <v>1.0308388157894737</v>
      </c>
      <c r="F42" s="81">
        <v>0.95268794980130089</v>
      </c>
      <c r="G42" s="26">
        <v>66826.633569409372</v>
      </c>
      <c r="H42" s="82">
        <v>1.2657448367603177</v>
      </c>
      <c r="I42" s="81">
        <v>1.328603806759926</v>
      </c>
      <c r="J42" s="124">
        <v>0</v>
      </c>
      <c r="K42" s="31">
        <v>0</v>
      </c>
      <c r="L42" s="21">
        <v>0</v>
      </c>
    </row>
    <row r="43" spans="1:12" x14ac:dyDescent="0.25">
      <c r="A43" s="24" t="s">
        <v>66</v>
      </c>
      <c r="B43" s="64" t="s">
        <v>190</v>
      </c>
      <c r="C43" s="37">
        <v>7215</v>
      </c>
      <c r="D43" s="80">
        <v>0.99456828298768407</v>
      </c>
      <c r="E43" s="80">
        <v>1.0415800415800416</v>
      </c>
      <c r="F43" s="81">
        <v>0.96261485226173271</v>
      </c>
      <c r="G43" s="26">
        <v>26210.859500909315</v>
      </c>
      <c r="H43" s="82">
        <v>0.66936818974240309</v>
      </c>
      <c r="I43" s="81">
        <v>0.69536449408574408</v>
      </c>
      <c r="J43" s="124">
        <v>0.29324666251932968</v>
      </c>
      <c r="K43" s="31">
        <v>1.1638334872908216</v>
      </c>
      <c r="L43" s="21">
        <v>14350.6</v>
      </c>
    </row>
    <row r="44" spans="1:12" x14ac:dyDescent="0.25">
      <c r="A44" s="24" t="s">
        <v>67</v>
      </c>
      <c r="B44" s="64" t="s">
        <v>190</v>
      </c>
      <c r="C44" s="37">
        <v>6568</v>
      </c>
      <c r="D44" s="80">
        <v>0.99456828298768407</v>
      </c>
      <c r="E44" s="80">
        <v>1.0456760048721072</v>
      </c>
      <c r="F44" s="81">
        <v>0.96640028875423678</v>
      </c>
      <c r="G44" s="26">
        <v>25249.670066629817</v>
      </c>
      <c r="H44" s="82">
        <v>0.70834153148176349</v>
      </c>
      <c r="I44" s="81">
        <v>0.73296908095388646</v>
      </c>
      <c r="J44" s="124">
        <v>0.25805875727247335</v>
      </c>
      <c r="K44" s="31">
        <v>1.0241801929546639</v>
      </c>
      <c r="L44" s="21">
        <v>11496.1</v>
      </c>
    </row>
    <row r="45" spans="1:12" x14ac:dyDescent="0.25">
      <c r="A45" s="24" t="s">
        <v>71</v>
      </c>
      <c r="B45" s="64" t="s">
        <v>190</v>
      </c>
      <c r="C45" s="37">
        <v>5842</v>
      </c>
      <c r="D45" s="80">
        <v>0.99456828298768407</v>
      </c>
      <c r="E45" s="80">
        <v>1.0513522766175967</v>
      </c>
      <c r="F45" s="81">
        <v>0.97164622595498507</v>
      </c>
      <c r="G45" s="26">
        <v>13254.527342313431</v>
      </c>
      <c r="H45" s="82">
        <v>0.41804480926582405</v>
      </c>
      <c r="I45" s="81">
        <v>0.43024384606130445</v>
      </c>
      <c r="J45" s="124">
        <v>0.55360141668916096</v>
      </c>
      <c r="K45" s="31">
        <v>2.1971260024554096</v>
      </c>
      <c r="L45" s="21">
        <v>21936.1</v>
      </c>
    </row>
    <row r="46" spans="1:12" x14ac:dyDescent="0.25">
      <c r="A46" s="24" t="s">
        <v>72</v>
      </c>
      <c r="B46" s="64" t="s">
        <v>190</v>
      </c>
      <c r="C46" s="37">
        <v>6159</v>
      </c>
      <c r="D46" s="80">
        <v>0.99456828298768407</v>
      </c>
      <c r="E46" s="80">
        <v>1.0487092060399414</v>
      </c>
      <c r="F46" s="81">
        <v>0.96920353418665273</v>
      </c>
      <c r="G46" s="26">
        <v>13081.789526787567</v>
      </c>
      <c r="H46" s="82">
        <v>0.39136059529972883</v>
      </c>
      <c r="I46" s="81">
        <v>0.4037960877104676</v>
      </c>
      <c r="J46" s="124">
        <v>0.57784293888692395</v>
      </c>
      <c r="K46" s="31">
        <v>2.2933354360915064</v>
      </c>
      <c r="L46" s="21">
        <v>24139</v>
      </c>
    </row>
    <row r="47" spans="1:12" x14ac:dyDescent="0.25">
      <c r="A47" s="24" t="s">
        <v>74</v>
      </c>
      <c r="B47" s="64" t="s">
        <v>190</v>
      </c>
      <c r="C47" s="37">
        <v>8251</v>
      </c>
      <c r="D47" s="80">
        <v>0.99456828298768407</v>
      </c>
      <c r="E47" s="80">
        <v>1.0363592291843413</v>
      </c>
      <c r="F47" s="81">
        <v>0.95778984472285011</v>
      </c>
      <c r="G47" s="26">
        <v>44771.184032604673</v>
      </c>
      <c r="H47" s="82">
        <v>0.99979770493477615</v>
      </c>
      <c r="I47" s="81">
        <v>1.0438591622613014</v>
      </c>
      <c r="J47" s="124">
        <v>0</v>
      </c>
      <c r="K47" s="31">
        <v>0</v>
      </c>
      <c r="L47" s="21">
        <v>0</v>
      </c>
    </row>
    <row r="48" spans="1:12" x14ac:dyDescent="0.25">
      <c r="A48" s="24" t="s">
        <v>75</v>
      </c>
      <c r="B48" s="64" t="s">
        <v>190</v>
      </c>
      <c r="C48" s="37">
        <v>6432</v>
      </c>
      <c r="D48" s="80">
        <v>0.99456828298768407</v>
      </c>
      <c r="E48" s="80">
        <v>1.0466417910447761</v>
      </c>
      <c r="F48" s="81">
        <v>0.96729285588955727</v>
      </c>
      <c r="G48" s="26">
        <v>23039.2082063991</v>
      </c>
      <c r="H48" s="82">
        <v>0.65999653630309452</v>
      </c>
      <c r="I48" s="81">
        <v>0.68231304747530463</v>
      </c>
      <c r="J48" s="124">
        <v>0.30729631958646275</v>
      </c>
      <c r="K48" s="31">
        <v>1.2195935809921565</v>
      </c>
      <c r="L48" s="21">
        <v>13406.1</v>
      </c>
    </row>
    <row r="49" spans="1:12" x14ac:dyDescent="0.25">
      <c r="A49" s="24" t="s">
        <v>76</v>
      </c>
      <c r="B49" s="64" t="s">
        <v>190</v>
      </c>
      <c r="C49" s="37">
        <v>10325</v>
      </c>
      <c r="D49" s="80">
        <v>0.99456828298768407</v>
      </c>
      <c r="E49" s="80">
        <v>1.0290556900726393</v>
      </c>
      <c r="F49" s="81">
        <v>0.95104000799178734</v>
      </c>
      <c r="G49" s="26">
        <v>28410.113912293989</v>
      </c>
      <c r="H49" s="82">
        <v>0.50699427735421865</v>
      </c>
      <c r="I49" s="81">
        <v>0.53309458392269526</v>
      </c>
      <c r="J49" s="124">
        <v>0.44404573063756869</v>
      </c>
      <c r="K49" s="31">
        <v>1.76232284031692</v>
      </c>
      <c r="L49" s="21">
        <v>31096.800000000003</v>
      </c>
    </row>
    <row r="50" spans="1:12" x14ac:dyDescent="0.25">
      <c r="A50" s="24" t="s">
        <v>77</v>
      </c>
      <c r="B50" s="64" t="s">
        <v>190</v>
      </c>
      <c r="C50" s="37">
        <v>5844</v>
      </c>
      <c r="D50" s="80">
        <v>0.99456828298768407</v>
      </c>
      <c r="E50" s="80">
        <v>1.0513347022587269</v>
      </c>
      <c r="F50" s="81">
        <v>0.97162998395898714</v>
      </c>
      <c r="G50" s="26">
        <v>18660.694882617881</v>
      </c>
      <c r="H50" s="82">
        <v>0.58835269508688526</v>
      </c>
      <c r="I50" s="81">
        <v>0.60553163735189941</v>
      </c>
      <c r="J50" s="124">
        <v>0.38327728887210188</v>
      </c>
      <c r="K50" s="31">
        <v>1.5211458499650841</v>
      </c>
      <c r="L50" s="21">
        <v>15192.3</v>
      </c>
    </row>
    <row r="51" spans="1:12" x14ac:dyDescent="0.25">
      <c r="A51" s="24" t="s">
        <v>79</v>
      </c>
      <c r="B51" s="64" t="s">
        <v>190</v>
      </c>
      <c r="C51" s="37">
        <v>8255</v>
      </c>
      <c r="D51" s="80">
        <v>0.99456828298768407</v>
      </c>
      <c r="E51" s="80">
        <v>1.0363416111447608</v>
      </c>
      <c r="F51" s="81">
        <v>0.95777356235770195</v>
      </c>
      <c r="G51" s="26">
        <v>49441.694773759627</v>
      </c>
      <c r="H51" s="82">
        <v>1.1035611781465853</v>
      </c>
      <c r="I51" s="81">
        <v>1.1522151179763256</v>
      </c>
      <c r="J51" s="124">
        <v>0</v>
      </c>
      <c r="K51" s="31">
        <v>0</v>
      </c>
      <c r="L51" s="21">
        <v>0</v>
      </c>
    </row>
    <row r="52" spans="1:12" x14ac:dyDescent="0.25">
      <c r="A52" s="24" t="s">
        <v>80</v>
      </c>
      <c r="B52" s="64" t="s">
        <v>190</v>
      </c>
      <c r="C52" s="37">
        <v>5311</v>
      </c>
      <c r="D52" s="80">
        <v>0.99456828298768407</v>
      </c>
      <c r="E52" s="80">
        <v>1.056486537375259</v>
      </c>
      <c r="F52" s="81">
        <v>0.97639124358532781</v>
      </c>
      <c r="G52" s="26">
        <v>13238.137320906761</v>
      </c>
      <c r="H52" s="82">
        <v>0.45927279727948955</v>
      </c>
      <c r="I52" s="81">
        <v>0.47037783296072055</v>
      </c>
      <c r="J52" s="124">
        <v>0.51711844630583825</v>
      </c>
      <c r="K52" s="31">
        <v>2.0523328706831037</v>
      </c>
      <c r="L52" s="21">
        <v>18628</v>
      </c>
    </row>
    <row r="53" spans="1:12" x14ac:dyDescent="0.25">
      <c r="A53" s="24" t="s">
        <v>82</v>
      </c>
      <c r="B53" s="64" t="s">
        <v>191</v>
      </c>
      <c r="C53" s="37">
        <v>3914</v>
      </c>
      <c r="D53" s="80">
        <v>1.0262243071161223</v>
      </c>
      <c r="E53" s="80">
        <v>1.0766479305058763</v>
      </c>
      <c r="F53" s="81">
        <v>1.0266946769753404</v>
      </c>
      <c r="G53" s="26">
        <v>124118.54573567447</v>
      </c>
      <c r="H53" s="82">
        <v>5.8430015252922454</v>
      </c>
      <c r="I53" s="81">
        <v>5.6910799834920978</v>
      </c>
      <c r="J53" s="124">
        <v>0</v>
      </c>
      <c r="K53" s="31">
        <v>0</v>
      </c>
      <c r="L53" s="21">
        <v>0</v>
      </c>
    </row>
    <row r="54" spans="1:12" x14ac:dyDescent="0.25">
      <c r="A54" s="24" t="s">
        <v>237</v>
      </c>
      <c r="B54" s="64" t="s">
        <v>191</v>
      </c>
      <c r="C54" s="37">
        <v>1730</v>
      </c>
      <c r="D54" s="80">
        <v>1.0262243071161223</v>
      </c>
      <c r="E54" s="80">
        <v>1.1734104046242775</v>
      </c>
      <c r="F54" s="81">
        <v>1.1189676608296335</v>
      </c>
      <c r="G54" s="26">
        <v>62149.74325268947</v>
      </c>
      <c r="H54" s="82">
        <v>6.6193200224252848</v>
      </c>
      <c r="I54" s="81">
        <v>5.9155597200347492</v>
      </c>
      <c r="J54" s="124">
        <v>0</v>
      </c>
      <c r="K54" s="31">
        <v>0</v>
      </c>
      <c r="L54" s="21">
        <v>0</v>
      </c>
    </row>
    <row r="55" spans="1:12" x14ac:dyDescent="0.25">
      <c r="A55" s="24" t="s">
        <v>85</v>
      </c>
      <c r="B55" s="64" t="s">
        <v>191</v>
      </c>
      <c r="C55" s="37">
        <v>3492</v>
      </c>
      <c r="D55" s="80">
        <v>1.0262243071161223</v>
      </c>
      <c r="E55" s="80">
        <v>1.0859106529209621</v>
      </c>
      <c r="F55" s="81">
        <v>1.0355276366907793</v>
      </c>
      <c r="G55" s="26">
        <v>11790.077884116206</v>
      </c>
      <c r="H55" s="82">
        <v>0.62210340951456278</v>
      </c>
      <c r="I55" s="81">
        <v>0.60075983244890463</v>
      </c>
      <c r="J55" s="124">
        <v>0.41342422717621652</v>
      </c>
      <c r="K55" s="31">
        <v>1.6407926211719217</v>
      </c>
      <c r="L55" s="21">
        <v>9792</v>
      </c>
    </row>
    <row r="56" spans="1:12" x14ac:dyDescent="0.25">
      <c r="A56" s="24" t="s">
        <v>86</v>
      </c>
      <c r="B56" s="64" t="s">
        <v>191</v>
      </c>
      <c r="C56" s="37">
        <v>1375</v>
      </c>
      <c r="D56" s="80">
        <v>1.0262243071161223</v>
      </c>
      <c r="E56" s="80">
        <v>1.2181818181818183</v>
      </c>
      <c r="F56" s="81">
        <v>1.1616618143015032</v>
      </c>
      <c r="G56" s="26">
        <v>5990.1475025823229</v>
      </c>
      <c r="H56" s="82">
        <v>0.8027031385916007</v>
      </c>
      <c r="I56" s="81">
        <v>0.69099554509696859</v>
      </c>
      <c r="J56" s="124">
        <v>0.35895867570990247</v>
      </c>
      <c r="K56" s="31">
        <v>1.4246304587258969</v>
      </c>
      <c r="L56" s="21">
        <v>3347.7</v>
      </c>
    </row>
    <row r="57" spans="1:12" x14ac:dyDescent="0.25">
      <c r="A57" s="24" t="s">
        <v>87</v>
      </c>
      <c r="B57" s="64" t="s">
        <v>191</v>
      </c>
      <c r="C57" s="37">
        <v>877</v>
      </c>
      <c r="D57" s="80">
        <v>1.0262243071161223</v>
      </c>
      <c r="E57" s="80">
        <v>1.3420752565564424</v>
      </c>
      <c r="F57" s="81">
        <v>1.2798069665720622</v>
      </c>
      <c r="G57" s="26">
        <v>5126.1186114284819</v>
      </c>
      <c r="H57" s="82">
        <v>1.0769838730887431</v>
      </c>
      <c r="I57" s="81">
        <v>0.84152055834906359</v>
      </c>
      <c r="J57" s="124">
        <v>0.20282309348331906</v>
      </c>
      <c r="K57" s="31">
        <v>0.80496161887688622</v>
      </c>
      <c r="L57" s="21">
        <v>1206.5</v>
      </c>
    </row>
    <row r="58" spans="1:12" x14ac:dyDescent="0.25">
      <c r="A58" s="24" t="s">
        <v>88</v>
      </c>
      <c r="B58" s="64" t="s">
        <v>191</v>
      </c>
      <c r="C58" s="37">
        <v>2745</v>
      </c>
      <c r="D58" s="80">
        <v>1.0262243071161223</v>
      </c>
      <c r="E58" s="80">
        <v>1.1092896174863387</v>
      </c>
      <c r="F58" s="81">
        <v>1.0578218870138065</v>
      </c>
      <c r="G58" s="26">
        <v>18022.18927131626</v>
      </c>
      <c r="H58" s="82">
        <v>1.2097213353401222</v>
      </c>
      <c r="I58" s="81">
        <v>1.1435964316782312</v>
      </c>
      <c r="J58" s="124">
        <v>0</v>
      </c>
      <c r="K58" s="31">
        <v>0</v>
      </c>
      <c r="L58" s="21">
        <v>0</v>
      </c>
    </row>
    <row r="59" spans="1:12" x14ac:dyDescent="0.25">
      <c r="A59" s="24" t="s">
        <v>89</v>
      </c>
      <c r="B59" s="64" t="s">
        <v>191</v>
      </c>
      <c r="C59" s="37">
        <v>2239</v>
      </c>
      <c r="D59" s="80">
        <v>1.0262243071161223</v>
      </c>
      <c r="E59" s="80">
        <v>1.1339883876730683</v>
      </c>
      <c r="F59" s="81">
        <v>1.0813747079128704</v>
      </c>
      <c r="G59" s="26">
        <v>8374.1343827395212</v>
      </c>
      <c r="H59" s="82">
        <v>0.6891376457116527</v>
      </c>
      <c r="I59" s="81">
        <v>0.63727923417197085</v>
      </c>
      <c r="J59" s="124">
        <v>0.39223706220121768</v>
      </c>
      <c r="K59" s="31">
        <v>1.5567052802050541</v>
      </c>
      <c r="L59" s="21">
        <v>5956.7</v>
      </c>
    </row>
    <row r="60" spans="1:12" x14ac:dyDescent="0.25">
      <c r="A60" s="24" t="s">
        <v>90</v>
      </c>
      <c r="B60" s="64" t="s">
        <v>191</v>
      </c>
      <c r="C60" s="37">
        <v>3036</v>
      </c>
      <c r="D60" s="80">
        <v>1.0262243071161223</v>
      </c>
      <c r="E60" s="80">
        <v>1.098814229249012</v>
      </c>
      <c r="F60" s="81">
        <v>1.0478325255542438</v>
      </c>
      <c r="G60" s="26">
        <v>26553.290317718023</v>
      </c>
      <c r="H60" s="82">
        <v>1.6115237826716131</v>
      </c>
      <c r="I60" s="81">
        <v>1.537959304917748</v>
      </c>
      <c r="J60" s="124">
        <v>0</v>
      </c>
      <c r="K60" s="31">
        <v>0</v>
      </c>
      <c r="L60" s="21">
        <v>0</v>
      </c>
    </row>
    <row r="61" spans="1:12" x14ac:dyDescent="0.25">
      <c r="A61" s="24" t="s">
        <v>91</v>
      </c>
      <c r="B61" s="64" t="s">
        <v>191</v>
      </c>
      <c r="C61" s="37">
        <v>1089</v>
      </c>
      <c r="D61" s="80">
        <v>1.0262243071161223</v>
      </c>
      <c r="E61" s="80">
        <v>1.275482093663912</v>
      </c>
      <c r="F61" s="81">
        <v>1.2163035278643057</v>
      </c>
      <c r="G61" s="26">
        <v>2769.9531384363891</v>
      </c>
      <c r="H61" s="82">
        <v>0.46866733429833246</v>
      </c>
      <c r="I61" s="81">
        <v>0.38532103505550164</v>
      </c>
      <c r="J61" s="124">
        <v>0.74763619356597322</v>
      </c>
      <c r="K61" s="31">
        <v>2.9672086662720911</v>
      </c>
      <c r="L61" s="21">
        <v>5522.3</v>
      </c>
    </row>
    <row r="62" spans="1:12" x14ac:dyDescent="0.25">
      <c r="A62" s="24" t="s">
        <v>93</v>
      </c>
      <c r="B62" s="64" t="s">
        <v>192</v>
      </c>
      <c r="C62" s="37">
        <v>2810</v>
      </c>
      <c r="D62" s="80">
        <v>0.94988602190677807</v>
      </c>
      <c r="E62" s="80">
        <v>1.106761565836299</v>
      </c>
      <c r="F62" s="81">
        <v>0.97690170876972193</v>
      </c>
      <c r="G62" s="26">
        <v>8793.1849054144732</v>
      </c>
      <c r="H62" s="82">
        <v>0.57658060349902107</v>
      </c>
      <c r="I62" s="81">
        <v>0.5902135274439716</v>
      </c>
      <c r="J62" s="124">
        <v>0.40032110527070092</v>
      </c>
      <c r="K62" s="31">
        <v>1.5887891237384675</v>
      </c>
      <c r="L62" s="21">
        <v>7629.8</v>
      </c>
    </row>
    <row r="63" spans="1:12" x14ac:dyDescent="0.25">
      <c r="A63" s="24" t="s">
        <v>95</v>
      </c>
      <c r="B63" s="64" t="s">
        <v>192</v>
      </c>
      <c r="C63" s="37">
        <v>1079</v>
      </c>
      <c r="D63" s="80">
        <v>0.94988602190677807</v>
      </c>
      <c r="E63" s="80">
        <v>1.278035217794254</v>
      </c>
      <c r="F63" s="81">
        <v>1.1280792780219822</v>
      </c>
      <c r="G63" s="26">
        <v>11749.29970207812</v>
      </c>
      <c r="H63" s="82">
        <v>2.0063684033383651</v>
      </c>
      <c r="I63" s="81">
        <v>1.7785703916629061</v>
      </c>
      <c r="J63" s="124">
        <v>0</v>
      </c>
      <c r="K63" s="31">
        <v>0</v>
      </c>
      <c r="L63" s="21">
        <v>0</v>
      </c>
    </row>
    <row r="64" spans="1:12" x14ac:dyDescent="0.25">
      <c r="A64" s="24" t="s">
        <v>96</v>
      </c>
      <c r="B64" s="64" t="s">
        <v>192</v>
      </c>
      <c r="C64" s="37">
        <v>1242</v>
      </c>
      <c r="D64" s="80">
        <v>0.94988602190677807</v>
      </c>
      <c r="E64" s="80">
        <v>1.2415458937198067</v>
      </c>
      <c r="F64" s="81">
        <v>1.0958713624776395</v>
      </c>
      <c r="G64" s="26">
        <v>3164.9197646957582</v>
      </c>
      <c r="H64" s="82">
        <v>0.46952773510930784</v>
      </c>
      <c r="I64" s="81">
        <v>0.42845150551955247</v>
      </c>
      <c r="J64" s="124">
        <v>0.62634362736833171</v>
      </c>
      <c r="K64" s="31">
        <v>2.4858243289790831</v>
      </c>
      <c r="L64" s="21">
        <v>5276.4</v>
      </c>
    </row>
    <row r="65" spans="1:12" x14ac:dyDescent="0.25">
      <c r="A65" s="24" t="s">
        <v>97</v>
      </c>
      <c r="B65" s="64" t="s">
        <v>192</v>
      </c>
      <c r="C65" s="37">
        <v>1497</v>
      </c>
      <c r="D65" s="80">
        <v>0.94988602190677807</v>
      </c>
      <c r="E65" s="80">
        <v>1.2004008016032064</v>
      </c>
      <c r="F65" s="81">
        <v>1.0595539549736825</v>
      </c>
      <c r="G65" s="26">
        <v>3391.0605458497598</v>
      </c>
      <c r="H65" s="82">
        <v>0.41738216380702753</v>
      </c>
      <c r="I65" s="81">
        <v>0.39392251979975346</v>
      </c>
      <c r="J65" s="124">
        <v>0.64217179116665501</v>
      </c>
      <c r="K65" s="31">
        <v>2.5486429367427728</v>
      </c>
      <c r="L65" s="21">
        <v>6520.4</v>
      </c>
    </row>
    <row r="66" spans="1:12" x14ac:dyDescent="0.25">
      <c r="A66" s="24" t="s">
        <v>104</v>
      </c>
      <c r="B66" s="64" t="s">
        <v>193</v>
      </c>
      <c r="C66" s="37">
        <v>2363</v>
      </c>
      <c r="D66" s="80">
        <v>1.0160360041580874</v>
      </c>
      <c r="E66" s="80">
        <v>1.1269572577232332</v>
      </c>
      <c r="F66" s="81">
        <v>1.064000534054151</v>
      </c>
      <c r="G66" s="26">
        <v>10058.718345555732</v>
      </c>
      <c r="H66" s="82">
        <v>0.78433043672937641</v>
      </c>
      <c r="I66" s="81">
        <v>0.73715229609974886</v>
      </c>
      <c r="J66" s="124">
        <v>0.27967009732477455</v>
      </c>
      <c r="K66" s="31">
        <v>1.1099509943749175</v>
      </c>
      <c r="L66" s="21">
        <v>4482.3999999999996</v>
      </c>
    </row>
    <row r="67" spans="1:12" x14ac:dyDescent="0.25">
      <c r="A67" s="24" t="s">
        <v>105</v>
      </c>
      <c r="B67" s="64" t="s">
        <v>193</v>
      </c>
      <c r="C67" s="37">
        <v>1359</v>
      </c>
      <c r="D67" s="80">
        <v>1.0160360041580874</v>
      </c>
      <c r="E67" s="80">
        <v>1.2207505518763797</v>
      </c>
      <c r="F67" s="81">
        <v>1.1525541277115197</v>
      </c>
      <c r="G67" s="26">
        <v>5098.8657778900224</v>
      </c>
      <c r="H67" s="82">
        <v>0.69131227071599732</v>
      </c>
      <c r="I67" s="81">
        <v>0.59980894093767922</v>
      </c>
      <c r="J67" s="124">
        <v>0.46124185699552239</v>
      </c>
      <c r="K67" s="31">
        <v>1.8305705998485451</v>
      </c>
      <c r="L67" s="21">
        <v>4251.6000000000004</v>
      </c>
    </row>
    <row r="68" spans="1:12" x14ac:dyDescent="0.25">
      <c r="A68" s="24" t="s">
        <v>107</v>
      </c>
      <c r="B68" s="64" t="s">
        <v>193</v>
      </c>
      <c r="C68" s="37">
        <v>2936</v>
      </c>
      <c r="D68" s="80">
        <v>1.0160360041580874</v>
      </c>
      <c r="E68" s="80">
        <v>1.1021798365122615</v>
      </c>
      <c r="F68" s="81">
        <v>1.0406072871317082</v>
      </c>
      <c r="G68" s="26">
        <v>14869.289104614883</v>
      </c>
      <c r="H68" s="82">
        <v>0.93315609465961613</v>
      </c>
      <c r="I68" s="81">
        <v>0.89674184122978162</v>
      </c>
      <c r="J68" s="124">
        <v>0.10745119247209216</v>
      </c>
      <c r="K68" s="31">
        <v>0.42645087577120894</v>
      </c>
      <c r="L68" s="21">
        <v>2139.8000000000002</v>
      </c>
    </row>
    <row r="69" spans="1:12" x14ac:dyDescent="0.25">
      <c r="A69" s="24" t="s">
        <v>108</v>
      </c>
      <c r="B69" s="64" t="s">
        <v>194</v>
      </c>
      <c r="C69" s="37">
        <v>3797</v>
      </c>
      <c r="D69" s="80">
        <v>0.97028728430381561</v>
      </c>
      <c r="E69" s="80">
        <v>1.0790097445351594</v>
      </c>
      <c r="F69" s="81">
        <v>0.97286148452507759</v>
      </c>
      <c r="G69" s="26">
        <v>5620.2676342969298</v>
      </c>
      <c r="H69" s="82">
        <v>0.27273227952600021</v>
      </c>
      <c r="I69" s="81">
        <v>0.28034029907057129</v>
      </c>
      <c r="J69" s="124">
        <v>0.70012920499907738</v>
      </c>
      <c r="K69" s="31">
        <v>2.7786635565017419</v>
      </c>
      <c r="L69" s="21">
        <v>18031</v>
      </c>
    </row>
    <row r="70" spans="1:12" x14ac:dyDescent="0.25">
      <c r="A70" s="24" t="s">
        <v>212</v>
      </c>
      <c r="B70" s="64" t="s">
        <v>194</v>
      </c>
      <c r="C70" s="37">
        <v>2061</v>
      </c>
      <c r="D70" s="80">
        <v>0.97028728430381561</v>
      </c>
      <c r="E70" s="80">
        <v>1.1455604075691412</v>
      </c>
      <c r="F70" s="81">
        <v>1.0328651843649339</v>
      </c>
      <c r="G70" s="26">
        <v>5209.9892838969936</v>
      </c>
      <c r="H70" s="82">
        <v>0.46577800974396338</v>
      </c>
      <c r="I70" s="81">
        <v>0.45095721764535129</v>
      </c>
      <c r="J70" s="124">
        <v>0.56708717462097047</v>
      </c>
      <c r="K70" s="31">
        <v>2.2506481007043648</v>
      </c>
      <c r="L70" s="21">
        <v>7927.3</v>
      </c>
    </row>
    <row r="71" spans="1:12" x14ac:dyDescent="0.25">
      <c r="A71" s="24" t="s">
        <v>111</v>
      </c>
      <c r="B71" s="64" t="s">
        <v>194</v>
      </c>
      <c r="C71" s="37">
        <v>1833</v>
      </c>
      <c r="D71" s="80">
        <v>0.97028728430381561</v>
      </c>
      <c r="E71" s="80">
        <v>1.1636661211129296</v>
      </c>
      <c r="F71" s="81">
        <v>1.0491897369890475</v>
      </c>
      <c r="G71" s="26">
        <v>3176.1136914279637</v>
      </c>
      <c r="H71" s="82">
        <v>0.31926676926545994</v>
      </c>
      <c r="I71" s="81">
        <v>0.30429841048739953</v>
      </c>
      <c r="J71" s="124">
        <v>0.72992296772358756</v>
      </c>
      <c r="K71" s="31">
        <v>2.8969086491254177</v>
      </c>
      <c r="L71" s="21">
        <v>9074.7999999999993</v>
      </c>
    </row>
    <row r="72" spans="1:12" x14ac:dyDescent="0.25">
      <c r="A72" s="24" t="s">
        <v>113</v>
      </c>
      <c r="B72" s="64" t="s">
        <v>195</v>
      </c>
      <c r="C72" s="37">
        <v>8951</v>
      </c>
      <c r="D72" s="80">
        <v>1.0612832486918133</v>
      </c>
      <c r="E72" s="80">
        <v>1.0335158082895766</v>
      </c>
      <c r="F72" s="81">
        <v>1.0192336101960624</v>
      </c>
      <c r="G72" s="26">
        <v>60918.88170425006</v>
      </c>
      <c r="H72" s="82">
        <v>1.2540085794551938</v>
      </c>
      <c r="I72" s="81">
        <v>1.2303446108041605</v>
      </c>
      <c r="J72" s="124">
        <v>0</v>
      </c>
      <c r="K72" s="31">
        <v>0</v>
      </c>
      <c r="L72" s="21">
        <v>0</v>
      </c>
    </row>
    <row r="73" spans="1:12" x14ac:dyDescent="0.25">
      <c r="A73" s="24" t="s">
        <v>114</v>
      </c>
      <c r="B73" s="64" t="s">
        <v>195</v>
      </c>
      <c r="C73" s="37">
        <v>4214</v>
      </c>
      <c r="D73" s="80">
        <v>1.0612832486918133</v>
      </c>
      <c r="E73" s="80">
        <v>1.0711912672045563</v>
      </c>
      <c r="F73" s="81">
        <v>1.0563884303717292</v>
      </c>
      <c r="G73" s="26">
        <v>23272.545754960775</v>
      </c>
      <c r="H73" s="82">
        <v>1.017582206151322</v>
      </c>
      <c r="I73" s="81">
        <v>0.9632651938390201</v>
      </c>
      <c r="J73" s="124">
        <v>3.880622422040729E-2</v>
      </c>
      <c r="K73" s="31">
        <v>0.15401363096519172</v>
      </c>
      <c r="L73" s="21">
        <v>1109.2</v>
      </c>
    </row>
    <row r="74" spans="1:12" x14ac:dyDescent="0.25">
      <c r="A74" s="24" t="s">
        <v>115</v>
      </c>
      <c r="B74" s="64" t="s">
        <v>195</v>
      </c>
      <c r="C74" s="37">
        <v>5092</v>
      </c>
      <c r="D74" s="80">
        <v>1.0612832486918133</v>
      </c>
      <c r="E74" s="80">
        <v>1.058915946582875</v>
      </c>
      <c r="F74" s="81">
        <v>1.0442827429180885</v>
      </c>
      <c r="G74" s="26">
        <v>23060.144932969401</v>
      </c>
      <c r="H74" s="82">
        <v>0.83443743631212952</v>
      </c>
      <c r="I74" s="81">
        <v>0.7990531701983522</v>
      </c>
      <c r="J74" s="124">
        <v>0.20984530660595907</v>
      </c>
      <c r="K74" s="31">
        <v>0.83283128571915677</v>
      </c>
      <c r="L74" s="21">
        <v>7247.5</v>
      </c>
    </row>
    <row r="75" spans="1:12" x14ac:dyDescent="0.25">
      <c r="A75" s="24" t="s">
        <v>116</v>
      </c>
      <c r="B75" s="64" t="s">
        <v>195</v>
      </c>
      <c r="C75" s="37">
        <v>2355</v>
      </c>
      <c r="D75" s="80">
        <v>1.0612832486918133</v>
      </c>
      <c r="E75" s="80">
        <v>1.1273885350318471</v>
      </c>
      <c r="F75" s="81">
        <v>1.111809105809251</v>
      </c>
      <c r="G75" s="26">
        <v>7456.1420203884463</v>
      </c>
      <c r="H75" s="82">
        <v>0.58336907464628562</v>
      </c>
      <c r="I75" s="81">
        <v>0.52470255154248768</v>
      </c>
      <c r="J75" s="124">
        <v>0.52844003116296534</v>
      </c>
      <c r="K75" s="31">
        <v>2.0972658273712659</v>
      </c>
      <c r="L75" s="21">
        <v>8440.9</v>
      </c>
    </row>
    <row r="76" spans="1:12" x14ac:dyDescent="0.25">
      <c r="A76" s="24" t="s">
        <v>117</v>
      </c>
      <c r="B76" s="64" t="s">
        <v>195</v>
      </c>
      <c r="C76" s="37">
        <v>3638</v>
      </c>
      <c r="D76" s="80">
        <v>1.0612832486918133</v>
      </c>
      <c r="E76" s="80">
        <v>1.0824628916987356</v>
      </c>
      <c r="F76" s="81">
        <v>1.067504291816548</v>
      </c>
      <c r="G76" s="26">
        <v>29523.234040980486</v>
      </c>
      <c r="H76" s="82">
        <v>1.4952760498849258</v>
      </c>
      <c r="I76" s="81">
        <v>1.400721347302921</v>
      </c>
      <c r="J76" s="124">
        <v>0</v>
      </c>
      <c r="K76" s="31">
        <v>0</v>
      </c>
      <c r="L76" s="21">
        <v>0</v>
      </c>
    </row>
    <row r="77" spans="1:12" x14ac:dyDescent="0.25">
      <c r="A77" s="24" t="s">
        <v>119</v>
      </c>
      <c r="B77" s="64" t="s">
        <v>195</v>
      </c>
      <c r="C77" s="37">
        <v>2912</v>
      </c>
      <c r="D77" s="80">
        <v>1.0612832486918133</v>
      </c>
      <c r="E77" s="80">
        <v>1.1030219780219781</v>
      </c>
      <c r="F77" s="81">
        <v>1.087779271267757</v>
      </c>
      <c r="G77" s="26">
        <v>22327.416133529168</v>
      </c>
      <c r="H77" s="82">
        <v>1.4127562545272827</v>
      </c>
      <c r="I77" s="81">
        <v>1.2987526898547901</v>
      </c>
      <c r="J77" s="124">
        <v>0</v>
      </c>
      <c r="K77" s="31">
        <v>0</v>
      </c>
      <c r="L77" s="21">
        <v>0</v>
      </c>
    </row>
    <row r="78" spans="1:12" x14ac:dyDescent="0.25">
      <c r="A78" s="24" t="s">
        <v>120</v>
      </c>
      <c r="B78" s="64" t="s">
        <v>195</v>
      </c>
      <c r="C78" s="37">
        <v>4492</v>
      </c>
      <c r="D78" s="80">
        <v>1.0612832486918133</v>
      </c>
      <c r="E78" s="80">
        <v>1.0667853962600178</v>
      </c>
      <c r="F78" s="81">
        <v>1.0520434443416735</v>
      </c>
      <c r="G78" s="26">
        <v>114071.28383543679</v>
      </c>
      <c r="H78" s="82">
        <v>4.6790396392515712</v>
      </c>
      <c r="I78" s="81">
        <v>4.4475726401009288</v>
      </c>
      <c r="J78" s="124">
        <v>0</v>
      </c>
      <c r="K78" s="31">
        <v>0</v>
      </c>
      <c r="L78" s="21">
        <v>0</v>
      </c>
    </row>
    <row r="79" spans="1:12" x14ac:dyDescent="0.25">
      <c r="A79" s="24" t="s">
        <v>121</v>
      </c>
      <c r="B79" s="64" t="s">
        <v>195</v>
      </c>
      <c r="C79" s="37">
        <v>3088</v>
      </c>
      <c r="D79" s="80">
        <v>1.0612832486918133</v>
      </c>
      <c r="E79" s="80">
        <v>1.0971502590673574</v>
      </c>
      <c r="F79" s="81">
        <v>1.0819886938424548</v>
      </c>
      <c r="G79" s="26">
        <v>10245.793951431981</v>
      </c>
      <c r="H79" s="82">
        <v>0.61134796180968209</v>
      </c>
      <c r="I79" s="81">
        <v>0.5650225046609394</v>
      </c>
      <c r="J79" s="124">
        <v>0.47064073203277262</v>
      </c>
      <c r="K79" s="31">
        <v>1.8678727311575163</v>
      </c>
      <c r="L79" s="21">
        <v>9857.5</v>
      </c>
    </row>
    <row r="80" spans="1:12" x14ac:dyDescent="0.25">
      <c r="A80" s="24" t="s">
        <v>122</v>
      </c>
      <c r="B80" s="64" t="s">
        <v>195</v>
      </c>
      <c r="C80" s="37">
        <v>2999</v>
      </c>
      <c r="D80" s="80">
        <v>1.0612832486918133</v>
      </c>
      <c r="E80" s="80">
        <v>1.1000333444481494</v>
      </c>
      <c r="F80" s="81">
        <v>1.08483193774603</v>
      </c>
      <c r="G80" s="26">
        <v>37737.271715747105</v>
      </c>
      <c r="H80" s="82">
        <v>2.3185377728703811</v>
      </c>
      <c r="I80" s="81">
        <v>2.137232222059795</v>
      </c>
      <c r="J80" s="124">
        <v>0</v>
      </c>
      <c r="K80" s="31">
        <v>0</v>
      </c>
      <c r="L80" s="21">
        <v>0</v>
      </c>
    </row>
    <row r="81" spans="1:12" x14ac:dyDescent="0.25">
      <c r="A81" s="24" t="s">
        <v>123</v>
      </c>
      <c r="B81" s="64" t="s">
        <v>195</v>
      </c>
      <c r="C81" s="37">
        <v>3571</v>
      </c>
      <c r="D81" s="80">
        <v>1.0612832486918133</v>
      </c>
      <c r="E81" s="80">
        <v>1.0840100812097451</v>
      </c>
      <c r="F81" s="81">
        <v>1.0690301006511251</v>
      </c>
      <c r="G81" s="26">
        <v>27645.11383941802</v>
      </c>
      <c r="H81" s="82">
        <v>1.4264241237448061</v>
      </c>
      <c r="I81" s="81">
        <v>1.3343161458933657</v>
      </c>
      <c r="J81" s="124">
        <v>0</v>
      </c>
      <c r="K81" s="31">
        <v>0</v>
      </c>
      <c r="L81" s="21">
        <v>0</v>
      </c>
    </row>
    <row r="82" spans="1:12" x14ac:dyDescent="0.25">
      <c r="A82" s="24" t="s">
        <v>124</v>
      </c>
      <c r="B82" s="64" t="s">
        <v>195</v>
      </c>
      <c r="C82" s="37">
        <v>5460</v>
      </c>
      <c r="D82" s="80">
        <v>1.0612832486918133</v>
      </c>
      <c r="E82" s="80">
        <v>1.054945054945055</v>
      </c>
      <c r="F82" s="81">
        <v>1.0403667251975559</v>
      </c>
      <c r="G82" s="26">
        <v>17314.282956943243</v>
      </c>
      <c r="H82" s="82">
        <v>0.58429478553872261</v>
      </c>
      <c r="I82" s="81">
        <v>0.56162386914842022</v>
      </c>
      <c r="J82" s="124">
        <v>0.4560719396588333</v>
      </c>
      <c r="K82" s="31">
        <v>1.8100523000961395</v>
      </c>
      <c r="L82" s="21">
        <v>16889.900000000001</v>
      </c>
    </row>
    <row r="83" spans="1:12" x14ac:dyDescent="0.25">
      <c r="A83" s="24" t="s">
        <v>125</v>
      </c>
      <c r="B83" s="64" t="s">
        <v>196</v>
      </c>
      <c r="C83" s="37">
        <v>1523</v>
      </c>
      <c r="D83" s="80">
        <v>0.99788524173159365</v>
      </c>
      <c r="E83" s="80">
        <v>1.1969796454366382</v>
      </c>
      <c r="F83" s="81">
        <v>1.1099225329873255</v>
      </c>
      <c r="G83" s="26">
        <v>3145.9926076880988</v>
      </c>
      <c r="H83" s="82">
        <v>0.380608021522992</v>
      </c>
      <c r="I83" s="81">
        <v>0.34291404148593702</v>
      </c>
      <c r="J83" s="124">
        <v>0.72931451146433335</v>
      </c>
      <c r="K83" s="31">
        <v>2.8944938159471372</v>
      </c>
      <c r="L83" s="21">
        <v>7533.8</v>
      </c>
    </row>
    <row r="84" spans="1:12" x14ac:dyDescent="0.25">
      <c r="A84" s="24" t="s">
        <v>126</v>
      </c>
      <c r="B84" s="64" t="s">
        <v>196</v>
      </c>
      <c r="C84" s="37">
        <v>1298</v>
      </c>
      <c r="D84" s="80">
        <v>0.99788524173159365</v>
      </c>
      <c r="E84" s="80">
        <v>1.2311248073959939</v>
      </c>
      <c r="F84" s="81">
        <v>1.1415842949860984</v>
      </c>
      <c r="G84" s="26">
        <v>2178.1486900848131</v>
      </c>
      <c r="H84" s="82">
        <v>0.30919536387164842</v>
      </c>
      <c r="I84" s="81">
        <v>0.27084759770229111</v>
      </c>
      <c r="J84" s="124">
        <v>0.83238893111445</v>
      </c>
      <c r="K84" s="31">
        <v>3.3035742134570847</v>
      </c>
      <c r="L84" s="21">
        <v>7328.3</v>
      </c>
    </row>
    <row r="85" spans="1:12" x14ac:dyDescent="0.25">
      <c r="A85" s="24" t="s">
        <v>127</v>
      </c>
      <c r="B85" s="64" t="s">
        <v>196</v>
      </c>
      <c r="C85" s="37">
        <v>3246</v>
      </c>
      <c r="D85" s="80">
        <v>0.99788524173159365</v>
      </c>
      <c r="E85" s="80">
        <v>1.0924214417744917</v>
      </c>
      <c r="F85" s="81">
        <v>1.0129689158596418</v>
      </c>
      <c r="G85" s="26">
        <v>8031.5705921519921</v>
      </c>
      <c r="H85" s="82">
        <v>0.4559026409170166</v>
      </c>
      <c r="I85" s="81">
        <v>0.45006577574013834</v>
      </c>
      <c r="J85" s="124">
        <v>0.55706627494262528</v>
      </c>
      <c r="K85" s="31">
        <v>2.2108772862021833</v>
      </c>
      <c r="L85" s="21">
        <v>12264.7</v>
      </c>
    </row>
    <row r="86" spans="1:12" x14ac:dyDescent="0.25">
      <c r="A86" s="24" t="s">
        <v>128</v>
      </c>
      <c r="B86" s="64" t="s">
        <v>196</v>
      </c>
      <c r="C86" s="37">
        <v>4727</v>
      </c>
      <c r="D86" s="80">
        <v>0.99788524173159365</v>
      </c>
      <c r="E86" s="80">
        <v>1.0634651999153797</v>
      </c>
      <c r="F86" s="81">
        <v>0.98611868040861583</v>
      </c>
      <c r="G86" s="26">
        <v>13809.935577557926</v>
      </c>
      <c r="H86" s="82">
        <v>0.53830224728987863</v>
      </c>
      <c r="I86" s="81">
        <v>0.54587977896009787</v>
      </c>
      <c r="J86" s="124">
        <v>0.4478164331187372</v>
      </c>
      <c r="K86" s="31">
        <v>1.7772879546015719</v>
      </c>
      <c r="L86" s="21">
        <v>14357.7</v>
      </c>
    </row>
    <row r="87" spans="1:12" x14ac:dyDescent="0.25">
      <c r="A87" s="24" t="s">
        <v>130</v>
      </c>
      <c r="B87" s="64" t="s">
        <v>196</v>
      </c>
      <c r="C87" s="37">
        <v>3379</v>
      </c>
      <c r="D87" s="80">
        <v>0.99788524173159365</v>
      </c>
      <c r="E87" s="80">
        <v>1.0887836638058597</v>
      </c>
      <c r="F87" s="81">
        <v>1.0095957158618116</v>
      </c>
      <c r="G87" s="26">
        <v>31421.040771351905</v>
      </c>
      <c r="H87" s="82">
        <v>1.7133753600546955</v>
      </c>
      <c r="I87" s="81">
        <v>1.6970905612373</v>
      </c>
      <c r="J87" s="124">
        <v>0</v>
      </c>
      <c r="K87" s="31">
        <v>0</v>
      </c>
      <c r="L87" s="21">
        <v>0</v>
      </c>
    </row>
    <row r="88" spans="1:12" x14ac:dyDescent="0.25">
      <c r="A88" s="24" t="s">
        <v>131</v>
      </c>
      <c r="B88" s="64" t="s">
        <v>196</v>
      </c>
      <c r="C88" s="37">
        <v>4501</v>
      </c>
      <c r="D88" s="80">
        <v>0.99788524173159365</v>
      </c>
      <c r="E88" s="80">
        <v>1.0666518551433015</v>
      </c>
      <c r="F88" s="81">
        <v>0.98907356811770641</v>
      </c>
      <c r="G88" s="26">
        <v>7973.0550607069918</v>
      </c>
      <c r="H88" s="82">
        <v>0.3263892850036888</v>
      </c>
      <c r="I88" s="81">
        <v>0.32999495237228527</v>
      </c>
      <c r="J88" s="124">
        <v>0.66268428311401761</v>
      </c>
      <c r="K88" s="31">
        <v>2.6300526442941772</v>
      </c>
      <c r="L88" s="21">
        <v>20230.900000000001</v>
      </c>
    </row>
    <row r="89" spans="1:12" x14ac:dyDescent="0.25">
      <c r="A89" s="24" t="s">
        <v>132</v>
      </c>
      <c r="B89" s="64" t="s">
        <v>196</v>
      </c>
      <c r="C89" s="37">
        <v>2831</v>
      </c>
      <c r="D89" s="80">
        <v>0.99788524173159365</v>
      </c>
      <c r="E89" s="80">
        <v>1.1059696220416815</v>
      </c>
      <c r="F89" s="81">
        <v>1.0255317281153531</v>
      </c>
      <c r="G89" s="26">
        <v>6196.5254821280323</v>
      </c>
      <c r="H89" s="82">
        <v>0.40330027041664357</v>
      </c>
      <c r="I89" s="81">
        <v>0.39325967140753332</v>
      </c>
      <c r="J89" s="124">
        <v>0.62223145769870947</v>
      </c>
      <c r="K89" s="31">
        <v>2.469504004219675</v>
      </c>
      <c r="L89" s="21">
        <v>11947.9</v>
      </c>
    </row>
    <row r="90" spans="1:12" x14ac:dyDescent="0.25">
      <c r="A90" s="24" t="s">
        <v>133</v>
      </c>
      <c r="B90" s="64" t="s">
        <v>196</v>
      </c>
      <c r="C90" s="37">
        <v>1910</v>
      </c>
      <c r="D90" s="80">
        <v>0.99788524173159365</v>
      </c>
      <c r="E90" s="80">
        <v>1.1570680628272252</v>
      </c>
      <c r="F90" s="81">
        <v>1.0729137458836706</v>
      </c>
      <c r="G90" s="26">
        <v>3934.663033083822</v>
      </c>
      <c r="H90" s="82">
        <v>0.37957213299296372</v>
      </c>
      <c r="I90" s="81">
        <v>0.35377693169579205</v>
      </c>
      <c r="J90" s="124">
        <v>0.69334161289070684</v>
      </c>
      <c r="K90" s="31">
        <v>2.751725050447059</v>
      </c>
      <c r="L90" s="21">
        <v>8982.2000000000007</v>
      </c>
    </row>
    <row r="91" spans="1:12" x14ac:dyDescent="0.25">
      <c r="A91" s="24" t="s">
        <v>134</v>
      </c>
      <c r="B91" s="64" t="s">
        <v>196</v>
      </c>
      <c r="C91" s="37">
        <v>1769</v>
      </c>
      <c r="D91" s="80">
        <v>0.99788524173159365</v>
      </c>
      <c r="E91" s="80">
        <v>1.1695873374788015</v>
      </c>
      <c r="F91" s="81">
        <v>1.0845224855021065</v>
      </c>
      <c r="G91" s="26">
        <v>3495.9442490777146</v>
      </c>
      <c r="H91" s="82">
        <v>0.36413029070587716</v>
      </c>
      <c r="I91" s="81">
        <v>0.33575172075597309</v>
      </c>
      <c r="J91" s="124">
        <v>0.7203921947962294</v>
      </c>
      <c r="K91" s="31">
        <v>2.8590830432094663</v>
      </c>
      <c r="L91" s="21">
        <v>8643.6</v>
      </c>
    </row>
    <row r="92" spans="1:12" x14ac:dyDescent="0.25">
      <c r="A92" s="24" t="s">
        <v>135</v>
      </c>
      <c r="B92" s="64" t="s">
        <v>196</v>
      </c>
      <c r="C92" s="37">
        <v>3036</v>
      </c>
      <c r="D92" s="80">
        <v>0.99788524173159365</v>
      </c>
      <c r="E92" s="80">
        <v>1.098814229249012</v>
      </c>
      <c r="F92" s="81">
        <v>1.018896751720193</v>
      </c>
      <c r="G92" s="26">
        <v>11342.15550251101</v>
      </c>
      <c r="H92" s="82">
        <v>0.68835737945665676</v>
      </c>
      <c r="I92" s="81">
        <v>0.67559090584449311</v>
      </c>
      <c r="J92" s="124">
        <v>0.33053937226353625</v>
      </c>
      <c r="K92" s="31">
        <v>1.3118403019609233</v>
      </c>
      <c r="L92" s="21">
        <v>6806.5</v>
      </c>
    </row>
    <row r="93" spans="1:12" x14ac:dyDescent="0.25">
      <c r="A93" s="24" t="s">
        <v>137</v>
      </c>
      <c r="B93" s="64" t="s">
        <v>196</v>
      </c>
      <c r="C93" s="37">
        <v>1226</v>
      </c>
      <c r="D93" s="80">
        <v>0.99788524173159365</v>
      </c>
      <c r="E93" s="80">
        <v>1.2446982055464926</v>
      </c>
      <c r="F93" s="81">
        <v>1.1541704910119726</v>
      </c>
      <c r="G93" s="26">
        <v>1556.4602242951485</v>
      </c>
      <c r="H93" s="82">
        <v>0.2339201851662718</v>
      </c>
      <c r="I93" s="81">
        <v>0.20267385710162406</v>
      </c>
      <c r="J93" s="124">
        <v>0.92025030584570078</v>
      </c>
      <c r="K93" s="31">
        <v>3.6522772789008284</v>
      </c>
      <c r="L93" s="21">
        <v>7652.4</v>
      </c>
    </row>
    <row r="94" spans="1:12" x14ac:dyDescent="0.25">
      <c r="A94" s="24" t="s">
        <v>138</v>
      </c>
      <c r="B94" s="64" t="s">
        <v>196</v>
      </c>
      <c r="C94" s="37">
        <v>3068</v>
      </c>
      <c r="D94" s="80">
        <v>0.99788524173159365</v>
      </c>
      <c r="E94" s="80">
        <v>1.0977835723598435</v>
      </c>
      <c r="F94" s="81">
        <v>1.0179410551806336</v>
      </c>
      <c r="G94" s="26">
        <v>6789.1480801072657</v>
      </c>
      <c r="H94" s="82">
        <v>0.40773694874622463</v>
      </c>
      <c r="I94" s="81">
        <v>0.40055064747719771</v>
      </c>
      <c r="J94" s="124">
        <v>0.61020410643440892</v>
      </c>
      <c r="K94" s="31">
        <v>2.4217700111213567</v>
      </c>
      <c r="L94" s="21">
        <v>12697.9</v>
      </c>
    </row>
    <row r="95" spans="1:12" x14ac:dyDescent="0.25">
      <c r="A95" s="24" t="s">
        <v>140</v>
      </c>
      <c r="B95" s="64" t="s">
        <v>197</v>
      </c>
      <c r="C95" s="37">
        <v>2838</v>
      </c>
      <c r="D95" s="80">
        <v>0.97486284797992695</v>
      </c>
      <c r="E95" s="80">
        <v>1.1057082452431291</v>
      </c>
      <c r="F95" s="81">
        <v>1.001634722190341</v>
      </c>
      <c r="G95" s="26">
        <v>2705.49835372081</v>
      </c>
      <c r="H95" s="82">
        <v>0.17565277912459168</v>
      </c>
      <c r="I95" s="81">
        <v>0.17536610426252008</v>
      </c>
      <c r="J95" s="124">
        <v>0.82598194306574935</v>
      </c>
      <c r="K95" s="31">
        <v>3.2781462437755597</v>
      </c>
      <c r="L95" s="21">
        <v>15899.5</v>
      </c>
    </row>
    <row r="96" spans="1:12" x14ac:dyDescent="0.25">
      <c r="A96" s="24" t="s">
        <v>144</v>
      </c>
      <c r="B96" s="64" t="s">
        <v>198</v>
      </c>
      <c r="C96" s="37">
        <v>2424</v>
      </c>
      <c r="D96" s="80">
        <v>1.0519107121307942</v>
      </c>
      <c r="E96" s="80">
        <v>1.1237623762376239</v>
      </c>
      <c r="F96" s="81">
        <v>1.0984458915094837</v>
      </c>
      <c r="G96" s="26">
        <v>12990.244679105328</v>
      </c>
      <c r="H96" s="82">
        <v>0.98742668197652539</v>
      </c>
      <c r="I96" s="81">
        <v>0.89893065248721926</v>
      </c>
      <c r="J96" s="124">
        <v>0.11101920953295825</v>
      </c>
      <c r="K96" s="31">
        <v>0.44061157483248881</v>
      </c>
      <c r="L96" s="21">
        <v>1825.3</v>
      </c>
    </row>
    <row r="97" spans="1:12" x14ac:dyDescent="0.25">
      <c r="A97" s="24" t="s">
        <v>145</v>
      </c>
      <c r="B97" s="64" t="s">
        <v>198</v>
      </c>
      <c r="C97" s="37">
        <v>2791</v>
      </c>
      <c r="D97" s="80">
        <v>1.0519107121307942</v>
      </c>
      <c r="E97" s="80">
        <v>1.107488355428162</v>
      </c>
      <c r="F97" s="81">
        <v>1.0825384971399172</v>
      </c>
      <c r="G97" s="26">
        <v>18099.616264438893</v>
      </c>
      <c r="H97" s="82">
        <v>1.1948948063063942</v>
      </c>
      <c r="I97" s="81">
        <v>1.1037896661073245</v>
      </c>
      <c r="J97" s="124">
        <v>0</v>
      </c>
      <c r="K97" s="31">
        <v>0</v>
      </c>
      <c r="L97" s="21">
        <v>0</v>
      </c>
    </row>
    <row r="98" spans="1:12" x14ac:dyDescent="0.25">
      <c r="A98" s="24" t="s">
        <v>146</v>
      </c>
      <c r="B98" s="64" t="s">
        <v>198</v>
      </c>
      <c r="C98" s="37">
        <v>1136</v>
      </c>
      <c r="D98" s="80">
        <v>1.0519107121307942</v>
      </c>
      <c r="E98" s="80">
        <v>1.2640845070422535</v>
      </c>
      <c r="F98" s="81">
        <v>1.2356067996600599</v>
      </c>
      <c r="G98" s="26">
        <v>11640.436166305604</v>
      </c>
      <c r="H98" s="82">
        <v>1.8880394512884431</v>
      </c>
      <c r="I98" s="81">
        <v>1.5280261097688037</v>
      </c>
      <c r="J98" s="124">
        <v>0</v>
      </c>
      <c r="K98" s="31">
        <v>0</v>
      </c>
      <c r="L98" s="21">
        <v>0</v>
      </c>
    </row>
    <row r="99" spans="1:12" x14ac:dyDescent="0.25">
      <c r="A99" s="24" t="s">
        <v>148</v>
      </c>
      <c r="B99" s="64" t="s">
        <v>198</v>
      </c>
      <c r="C99" s="37">
        <v>2743</v>
      </c>
      <c r="D99" s="80">
        <v>1.0519107121307942</v>
      </c>
      <c r="E99" s="80">
        <v>1.1093693036821</v>
      </c>
      <c r="F99" s="81">
        <v>1.0843770707791214</v>
      </c>
      <c r="G99" s="26">
        <v>13384.569532167909</v>
      </c>
      <c r="H99" s="82">
        <v>0.89908084101758556</v>
      </c>
      <c r="I99" s="81">
        <v>0.82912195881419637</v>
      </c>
      <c r="J99" s="124">
        <v>0.18529622976153581</v>
      </c>
      <c r="K99" s="31">
        <v>0.7354012332569837</v>
      </c>
      <c r="L99" s="21">
        <v>3447.4</v>
      </c>
    </row>
    <row r="100" spans="1:12" x14ac:dyDescent="0.25">
      <c r="A100" s="24" t="s">
        <v>149</v>
      </c>
      <c r="B100" s="64" t="s">
        <v>198</v>
      </c>
      <c r="C100" s="37">
        <v>2044</v>
      </c>
      <c r="D100" s="80">
        <v>1.0519107121307942</v>
      </c>
      <c r="E100" s="80">
        <v>1.1467710371819961</v>
      </c>
      <c r="F100" s="81">
        <v>1.1209362058480874</v>
      </c>
      <c r="G100" s="26">
        <v>7244.2333912040103</v>
      </c>
      <c r="H100" s="82">
        <v>0.65302782237626023</v>
      </c>
      <c r="I100" s="81">
        <v>0.58257358355392486</v>
      </c>
      <c r="J100" s="124">
        <v>0.46790838347182712</v>
      </c>
      <c r="K100" s="31">
        <v>1.857028622219125</v>
      </c>
      <c r="L100" s="21">
        <v>6487</v>
      </c>
    </row>
    <row r="101" spans="1:12" x14ac:dyDescent="0.25">
      <c r="A101" s="24" t="s">
        <v>150</v>
      </c>
      <c r="B101" s="64" t="s">
        <v>198</v>
      </c>
      <c r="C101" s="37">
        <v>1808</v>
      </c>
      <c r="D101" s="80">
        <v>1.0519107121307942</v>
      </c>
      <c r="E101" s="80">
        <v>1.165929203539823</v>
      </c>
      <c r="F101" s="81">
        <v>1.1396627707959786</v>
      </c>
      <c r="G101" s="26">
        <v>7524.1157716041271</v>
      </c>
      <c r="H101" s="82">
        <v>0.76679131589868577</v>
      </c>
      <c r="I101" s="81">
        <v>0.6728229925095589</v>
      </c>
      <c r="J101" s="124">
        <v>0.37287145489729273</v>
      </c>
      <c r="K101" s="31">
        <v>1.4798473133030576</v>
      </c>
      <c r="L101" s="21">
        <v>4572.5</v>
      </c>
    </row>
    <row r="102" spans="1:12" x14ac:dyDescent="0.25">
      <c r="A102" s="24" t="s">
        <v>151</v>
      </c>
      <c r="B102" s="64" t="s">
        <v>198</v>
      </c>
      <c r="C102" s="37">
        <v>1787</v>
      </c>
      <c r="D102" s="80">
        <v>1.0519107121307942</v>
      </c>
      <c r="E102" s="80">
        <v>1.1678791270285394</v>
      </c>
      <c r="F102" s="81">
        <v>1.1415687657734128</v>
      </c>
      <c r="G102" s="26">
        <v>25895.839667243938</v>
      </c>
      <c r="H102" s="82">
        <v>2.6700880775046705</v>
      </c>
      <c r="I102" s="81">
        <v>2.3389638518146438</v>
      </c>
      <c r="J102" s="124">
        <v>0</v>
      </c>
      <c r="K102" s="31">
        <v>0</v>
      </c>
      <c r="L102" s="21">
        <v>0</v>
      </c>
    </row>
    <row r="103" spans="1:12" x14ac:dyDescent="0.25">
      <c r="A103" s="24" t="s">
        <v>152</v>
      </c>
      <c r="B103" s="64" t="s">
        <v>198</v>
      </c>
      <c r="C103" s="37">
        <v>2723</v>
      </c>
      <c r="D103" s="80">
        <v>1.0519107121307942</v>
      </c>
      <c r="E103" s="80">
        <v>1.1101726037458686</v>
      </c>
      <c r="F103" s="81">
        <v>1.0851622738374853</v>
      </c>
      <c r="G103" s="26">
        <v>17381.081382849807</v>
      </c>
      <c r="H103" s="82">
        <v>1.1761136604481131</v>
      </c>
      <c r="I103" s="81">
        <v>1.0838136275130485</v>
      </c>
      <c r="J103" s="124">
        <v>0</v>
      </c>
      <c r="K103" s="31">
        <v>0</v>
      </c>
      <c r="L103" s="21">
        <v>0</v>
      </c>
    </row>
    <row r="104" spans="1:12" x14ac:dyDescent="0.25">
      <c r="A104" s="24" t="s">
        <v>154</v>
      </c>
      <c r="B104" s="64" t="s">
        <v>198</v>
      </c>
      <c r="C104" s="37">
        <v>1701</v>
      </c>
      <c r="D104" s="80">
        <v>1.0519107121307942</v>
      </c>
      <c r="E104" s="80">
        <v>1.1763668430335097</v>
      </c>
      <c r="F104" s="81">
        <v>1.1498652677484773</v>
      </c>
      <c r="G104" s="26">
        <v>10386.039359522823</v>
      </c>
      <c r="H104" s="82">
        <v>1.125034376808191</v>
      </c>
      <c r="I104" s="81">
        <v>0.97840539092992429</v>
      </c>
      <c r="J104" s="124">
        <v>2.4830890940286302E-2</v>
      </c>
      <c r="K104" s="31">
        <v>9.8548512529674781E-2</v>
      </c>
      <c r="L104" s="21">
        <v>286.5</v>
      </c>
    </row>
    <row r="105" spans="1:12" x14ac:dyDescent="0.25">
      <c r="A105" s="24" t="s">
        <v>155</v>
      </c>
      <c r="B105" s="64" t="s">
        <v>198</v>
      </c>
      <c r="C105" s="37">
        <v>7258</v>
      </c>
      <c r="D105" s="80">
        <v>1.0519107121307942</v>
      </c>
      <c r="E105" s="80">
        <v>1.0413337007440067</v>
      </c>
      <c r="F105" s="81">
        <v>1.0178741960575739</v>
      </c>
      <c r="G105" s="26">
        <v>19505.29453511734</v>
      </c>
      <c r="H105" s="82">
        <v>0.49517155793455092</v>
      </c>
      <c r="I105" s="81">
        <v>0.48647618718742192</v>
      </c>
      <c r="J105" s="124">
        <v>0.52270263812302298</v>
      </c>
      <c r="K105" s="31">
        <v>2.0744953375308435</v>
      </c>
      <c r="L105" s="21">
        <v>25731.800000000003</v>
      </c>
    </row>
    <row r="106" spans="1:12" x14ac:dyDescent="0.25">
      <c r="A106" s="24" t="s">
        <v>156</v>
      </c>
      <c r="B106" s="64" t="s">
        <v>198</v>
      </c>
      <c r="C106" s="37">
        <v>739</v>
      </c>
      <c r="D106" s="80">
        <v>1.0519107121307942</v>
      </c>
      <c r="E106" s="80">
        <v>1.4059539918809203</v>
      </c>
      <c r="F106" s="81">
        <v>1.3742802025491492</v>
      </c>
      <c r="G106" s="26">
        <v>3825.9315096472837</v>
      </c>
      <c r="H106" s="82">
        <v>0.9539220669273466</v>
      </c>
      <c r="I106" s="81">
        <v>0.69412486999224665</v>
      </c>
      <c r="J106" s="124">
        <v>0.42035813562180263</v>
      </c>
      <c r="K106" s="31">
        <v>1.6683118255763361</v>
      </c>
      <c r="L106" s="21">
        <v>2107</v>
      </c>
    </row>
    <row r="107" spans="1:12" x14ac:dyDescent="0.25">
      <c r="A107" s="24" t="s">
        <v>157</v>
      </c>
      <c r="B107" s="64" t="s">
        <v>198</v>
      </c>
      <c r="C107" s="37">
        <v>11313</v>
      </c>
      <c r="D107" s="80">
        <v>1.0519107121307942</v>
      </c>
      <c r="E107" s="80">
        <v>1.026518164942986</v>
      </c>
      <c r="F107" s="81">
        <v>1.0033924294712708</v>
      </c>
      <c r="G107" s="26">
        <v>77932.702966906203</v>
      </c>
      <c r="H107" s="82">
        <v>1.2692936130594663</v>
      </c>
      <c r="I107" s="81">
        <v>1.2650021823747564</v>
      </c>
      <c r="J107" s="124">
        <v>0</v>
      </c>
      <c r="K107" s="31">
        <v>0</v>
      </c>
      <c r="L107" s="21">
        <v>0</v>
      </c>
    </row>
    <row r="108" spans="1:12" x14ac:dyDescent="0.25">
      <c r="A108" s="24" t="s">
        <v>158</v>
      </c>
      <c r="B108" s="64" t="s">
        <v>199</v>
      </c>
      <c r="C108" s="37">
        <v>2091</v>
      </c>
      <c r="D108" s="80">
        <v>1.0005733317514196</v>
      </c>
      <c r="E108" s="80">
        <v>1.1434720229555237</v>
      </c>
      <c r="F108" s="81">
        <v>1.0631627946084983</v>
      </c>
      <c r="G108" s="26">
        <v>5018.5282778389901</v>
      </c>
      <c r="H108" s="82">
        <v>0.44222418005431952</v>
      </c>
      <c r="I108" s="81">
        <v>0.41595151965148031</v>
      </c>
      <c r="J108" s="124">
        <v>0.62093861455417887</v>
      </c>
      <c r="K108" s="31">
        <v>2.4643729853958209</v>
      </c>
      <c r="L108" s="21">
        <v>8806.5</v>
      </c>
    </row>
    <row r="109" spans="1:12" x14ac:dyDescent="0.25">
      <c r="A109" s="24" t="s">
        <v>159</v>
      </c>
      <c r="B109" s="64" t="s">
        <v>199</v>
      </c>
      <c r="C109" s="37">
        <v>1573</v>
      </c>
      <c r="D109" s="80">
        <v>1.0005733317514196</v>
      </c>
      <c r="E109" s="80">
        <v>1.1907183725365544</v>
      </c>
      <c r="F109" s="81">
        <v>1.1070909013284056</v>
      </c>
      <c r="G109" s="26">
        <v>2857.64010273143</v>
      </c>
      <c r="H109" s="82">
        <v>0.33473332528829697</v>
      </c>
      <c r="I109" s="81">
        <v>0.3023539664960197</v>
      </c>
      <c r="J109" s="124">
        <v>0.77235757604010857</v>
      </c>
      <c r="K109" s="31">
        <v>3.0653225630453464</v>
      </c>
      <c r="L109" s="21">
        <v>8240.4</v>
      </c>
    </row>
    <row r="110" spans="1:12" x14ac:dyDescent="0.25">
      <c r="A110" s="24" t="s">
        <v>160</v>
      </c>
      <c r="B110" s="64" t="s">
        <v>199</v>
      </c>
      <c r="C110" s="37">
        <v>1062</v>
      </c>
      <c r="D110" s="80">
        <v>1.0005733317514196</v>
      </c>
      <c r="E110" s="80">
        <v>1.2824858757062148</v>
      </c>
      <c r="F110" s="81">
        <v>1.1924133168886288</v>
      </c>
      <c r="G110" s="26">
        <v>1773.2906598975437</v>
      </c>
      <c r="H110" s="82">
        <v>0.30766319972472367</v>
      </c>
      <c r="I110" s="81">
        <v>0.25801724567074702</v>
      </c>
      <c r="J110" s="124">
        <v>0.88475011716390517</v>
      </c>
      <c r="K110" s="31">
        <v>3.5113845981860292</v>
      </c>
      <c r="L110" s="21">
        <v>6373</v>
      </c>
    </row>
    <row r="111" spans="1:12" x14ac:dyDescent="0.25">
      <c r="A111" s="24" t="s">
        <v>161</v>
      </c>
      <c r="B111" s="64" t="s">
        <v>199</v>
      </c>
      <c r="C111" s="37">
        <v>1671</v>
      </c>
      <c r="D111" s="80">
        <v>1.0005733317514196</v>
      </c>
      <c r="E111" s="80">
        <v>1.1795332136445242</v>
      </c>
      <c r="F111" s="81">
        <v>1.0966913073312961</v>
      </c>
      <c r="G111" s="26">
        <v>1344.1466912718565</v>
      </c>
      <c r="H111" s="82">
        <v>0.14821438626824168</v>
      </c>
      <c r="I111" s="81">
        <v>0.13514685972017837</v>
      </c>
      <c r="J111" s="124">
        <v>0.94847692106305437</v>
      </c>
      <c r="K111" s="31">
        <v>3.7643026971633926</v>
      </c>
      <c r="L111" s="21">
        <v>10749.9</v>
      </c>
    </row>
    <row r="112" spans="1:12" x14ac:dyDescent="0.25">
      <c r="A112" s="24" t="s">
        <v>163</v>
      </c>
      <c r="B112" s="64" t="s">
        <v>199</v>
      </c>
      <c r="C112" s="37">
        <v>2196</v>
      </c>
      <c r="D112" s="80">
        <v>1.0005733317514196</v>
      </c>
      <c r="E112" s="80">
        <v>1.1366120218579234</v>
      </c>
      <c r="F112" s="81">
        <v>1.0567845905147144</v>
      </c>
      <c r="G112" s="26">
        <v>6905.1630646437852</v>
      </c>
      <c r="H112" s="82">
        <v>0.57937766033488691</v>
      </c>
      <c r="I112" s="81">
        <v>0.54824574992401898</v>
      </c>
      <c r="J112" s="124">
        <v>0.47740693017982749</v>
      </c>
      <c r="K112" s="31">
        <v>1.8947263291406427</v>
      </c>
      <c r="L112" s="21">
        <v>7110.8</v>
      </c>
    </row>
    <row r="113" spans="1:12" x14ac:dyDescent="0.25">
      <c r="A113" s="24" t="s">
        <v>164</v>
      </c>
      <c r="B113" s="64" t="s">
        <v>199</v>
      </c>
      <c r="C113" s="37">
        <v>669</v>
      </c>
      <c r="D113" s="80">
        <v>1.0005733317514196</v>
      </c>
      <c r="E113" s="80">
        <v>1.4484304932735426</v>
      </c>
      <c r="F113" s="81">
        <v>1.3467031812852333</v>
      </c>
      <c r="G113" s="26">
        <v>1327.3903695108347</v>
      </c>
      <c r="H113" s="82">
        <v>0.36558863567877509</v>
      </c>
      <c r="I113" s="81">
        <v>0.27146934882107698</v>
      </c>
      <c r="J113" s="124">
        <v>0.98111454560645817</v>
      </c>
      <c r="K113" s="31">
        <v>3.8938344710731272</v>
      </c>
      <c r="L113" s="21">
        <v>4451.8999999999996</v>
      </c>
    </row>
    <row r="114" spans="1:12" x14ac:dyDescent="0.25">
      <c r="A114" s="24" t="s">
        <v>12</v>
      </c>
      <c r="B114" s="64" t="s">
        <v>200</v>
      </c>
      <c r="C114" s="37">
        <v>1561</v>
      </c>
      <c r="D114" s="80">
        <v>1.0218338525972286</v>
      </c>
      <c r="E114" s="80">
        <v>1.1921844971172326</v>
      </c>
      <c r="F114" s="81">
        <v>1.1320068628818343</v>
      </c>
      <c r="G114" s="26">
        <v>1501.8804032305943</v>
      </c>
      <c r="H114" s="82">
        <v>0.17727708017437782</v>
      </c>
      <c r="I114" s="81">
        <v>0.1566042450688597</v>
      </c>
      <c r="J114" s="124">
        <v>0.95472978270745645</v>
      </c>
      <c r="K114" s="31">
        <v>3.7891189720039349</v>
      </c>
      <c r="L114" s="21">
        <v>10108.4</v>
      </c>
    </row>
    <row r="115" spans="1:12" x14ac:dyDescent="0.25">
      <c r="A115" s="24" t="s">
        <v>165</v>
      </c>
      <c r="B115" s="64" t="s">
        <v>200</v>
      </c>
      <c r="C115" s="37">
        <v>1018</v>
      </c>
      <c r="D115" s="80">
        <v>1.0218338525972286</v>
      </c>
      <c r="E115" s="80">
        <v>1.2946954813359528</v>
      </c>
      <c r="F115" s="81">
        <v>1.2293434227322275</v>
      </c>
      <c r="G115" s="26">
        <v>1486.7685533573874</v>
      </c>
      <c r="H115" s="82">
        <v>0.26910126005431056</v>
      </c>
      <c r="I115" s="81">
        <v>0.21889836076580654</v>
      </c>
      <c r="J115" s="124">
        <v>0.96024216267791684</v>
      </c>
      <c r="K115" s="31">
        <v>3.8109964329413466</v>
      </c>
      <c r="L115" s="21">
        <v>6630.2</v>
      </c>
    </row>
    <row r="116" spans="1:12" x14ac:dyDescent="0.25">
      <c r="A116" s="24" t="s">
        <v>166</v>
      </c>
      <c r="B116" s="64" t="s">
        <v>200</v>
      </c>
      <c r="C116" s="37">
        <v>989</v>
      </c>
      <c r="D116" s="80">
        <v>1.0218338525972286</v>
      </c>
      <c r="E116" s="80">
        <v>1.3033367037411527</v>
      </c>
      <c r="F116" s="81">
        <v>1.2375484640576502</v>
      </c>
      <c r="G116" s="26">
        <v>1133.918989263128</v>
      </c>
      <c r="H116" s="82">
        <v>0.21125445647108618</v>
      </c>
      <c r="I116" s="81">
        <v>0.17070398663695893</v>
      </c>
      <c r="J116" s="124">
        <v>1.0262940075865641</v>
      </c>
      <c r="K116" s="31">
        <v>4.0731421240179033</v>
      </c>
      <c r="L116" s="21">
        <v>6884.4</v>
      </c>
    </row>
    <row r="117" spans="1:12" x14ac:dyDescent="0.25">
      <c r="A117" s="24" t="s">
        <v>167</v>
      </c>
      <c r="B117" s="64" t="s">
        <v>200</v>
      </c>
      <c r="C117" s="37">
        <v>635</v>
      </c>
      <c r="D117" s="80">
        <v>1.0218338525972286</v>
      </c>
      <c r="E117" s="80">
        <v>1.4724409448818898</v>
      </c>
      <c r="F117" s="81">
        <v>1.3981168676701952</v>
      </c>
      <c r="G117" s="26">
        <v>542.31099597190939</v>
      </c>
      <c r="H117" s="82">
        <v>0.15736017417843653</v>
      </c>
      <c r="I117" s="81">
        <v>0.11255151684183569</v>
      </c>
      <c r="J117" s="124">
        <v>1.2407566934917587</v>
      </c>
      <c r="K117" s="31">
        <v>4.9242988038124977</v>
      </c>
      <c r="L117" s="21">
        <v>5343.9</v>
      </c>
    </row>
    <row r="118" spans="1:12" x14ac:dyDescent="0.25">
      <c r="A118" s="24" t="s">
        <v>168</v>
      </c>
      <c r="B118" s="64" t="s">
        <v>200</v>
      </c>
      <c r="C118" s="37">
        <v>972</v>
      </c>
      <c r="D118" s="80">
        <v>1.0218338525972286</v>
      </c>
      <c r="E118" s="80">
        <v>1.308641975308642</v>
      </c>
      <c r="F118" s="81">
        <v>1.242585942600922</v>
      </c>
      <c r="G118" s="26">
        <v>1686.4833410998585</v>
      </c>
      <c r="H118" s="82">
        <v>0.31969506572262618</v>
      </c>
      <c r="I118" s="81">
        <v>0.25728205572119672</v>
      </c>
      <c r="J118" s="124">
        <v>0.92289087687829574</v>
      </c>
      <c r="K118" s="31">
        <v>3.6627571423949328</v>
      </c>
      <c r="L118" s="21">
        <v>6084.4</v>
      </c>
    </row>
    <row r="119" spans="1:12" x14ac:dyDescent="0.25">
      <c r="A119" s="24" t="s">
        <v>169</v>
      </c>
      <c r="B119" s="64" t="s">
        <v>200</v>
      </c>
      <c r="C119" s="37">
        <v>479</v>
      </c>
      <c r="D119" s="80">
        <v>1.0218338525972286</v>
      </c>
      <c r="E119" s="80">
        <v>1.626304801670146</v>
      </c>
      <c r="F119" s="81">
        <v>1.5442141724539247</v>
      </c>
      <c r="G119" s="26">
        <v>2093.1346229357105</v>
      </c>
      <c r="H119" s="82">
        <v>0.80515925744781414</v>
      </c>
      <c r="I119" s="81">
        <v>0.52140387765534379</v>
      </c>
      <c r="J119" s="124">
        <v>0.73905491500611054</v>
      </c>
      <c r="K119" s="31">
        <v>2.9331514010812874</v>
      </c>
      <c r="L119" s="21">
        <v>2401.1</v>
      </c>
    </row>
    <row r="120" spans="1:12" x14ac:dyDescent="0.25">
      <c r="A120" s="24" t="s">
        <v>171</v>
      </c>
      <c r="B120" s="64" t="s">
        <v>200</v>
      </c>
      <c r="C120" s="37">
        <v>1565</v>
      </c>
      <c r="D120" s="80">
        <v>1.0218338525972286</v>
      </c>
      <c r="E120" s="80">
        <v>1.1916932907348243</v>
      </c>
      <c r="F120" s="81">
        <v>1.1315404510157834</v>
      </c>
      <c r="G120" s="26">
        <v>3719.7775264775387</v>
      </c>
      <c r="H120" s="82">
        <v>0.43794822142183948</v>
      </c>
      <c r="I120" s="81">
        <v>0.38703717664595511</v>
      </c>
      <c r="J120" s="124">
        <v>0.69359222959394395</v>
      </c>
      <c r="K120" s="31">
        <v>2.7527196947140933</v>
      </c>
      <c r="L120" s="21">
        <v>7362.4</v>
      </c>
    </row>
    <row r="121" spans="1:12" x14ac:dyDescent="0.25">
      <c r="A121" s="24" t="s">
        <v>172</v>
      </c>
      <c r="B121" s="64" t="s">
        <v>200</v>
      </c>
      <c r="C121" s="37">
        <v>2355</v>
      </c>
      <c r="D121" s="80">
        <v>1.0218338525972286</v>
      </c>
      <c r="E121" s="80">
        <v>1.1273885350318471</v>
      </c>
      <c r="F121" s="81">
        <v>1.0704815923007702</v>
      </c>
      <c r="G121" s="26">
        <v>2877.3370433173086</v>
      </c>
      <c r="H121" s="82">
        <v>0.22512305208452155</v>
      </c>
      <c r="I121" s="81">
        <v>0.21030072231383998</v>
      </c>
      <c r="J121" s="124">
        <v>0.84535854021624868</v>
      </c>
      <c r="K121" s="31">
        <v>3.3550478270357225</v>
      </c>
      <c r="L121" s="21">
        <v>13503</v>
      </c>
    </row>
    <row r="122" spans="1:12" x14ac:dyDescent="0.25">
      <c r="A122" s="24" t="s">
        <v>174</v>
      </c>
      <c r="B122" s="64" t="s">
        <v>309</v>
      </c>
      <c r="C122" s="37">
        <v>1984</v>
      </c>
      <c r="D122" s="80">
        <v>0.98063933418882909</v>
      </c>
      <c r="E122" s="80">
        <v>1.1512096774193548</v>
      </c>
      <c r="F122" s="81">
        <v>1.0490327438367797</v>
      </c>
      <c r="G122" s="26">
        <v>6573.5601498417373</v>
      </c>
      <c r="H122" s="82">
        <v>0.61049078928134615</v>
      </c>
      <c r="I122" s="81">
        <v>0.5819558949594934</v>
      </c>
      <c r="J122" s="124">
        <v>0.4385419545554336</v>
      </c>
      <c r="K122" s="31">
        <v>1.7404795263780379</v>
      </c>
      <c r="L122" s="21">
        <v>5901.4</v>
      </c>
    </row>
    <row r="123" spans="1:12" x14ac:dyDescent="0.25">
      <c r="A123" s="24" t="s">
        <v>176</v>
      </c>
      <c r="B123" s="64" t="s">
        <v>309</v>
      </c>
      <c r="C123" s="37">
        <v>3127</v>
      </c>
      <c r="D123" s="80">
        <v>0.98063933418882909</v>
      </c>
      <c r="E123" s="80">
        <v>1.0959385992964503</v>
      </c>
      <c r="F123" s="81">
        <v>0.99866731356341476</v>
      </c>
      <c r="G123" s="26">
        <v>13803.523682119971</v>
      </c>
      <c r="H123" s="82">
        <v>0.81335890527785326</v>
      </c>
      <c r="I123" s="81">
        <v>0.81444430415535518</v>
      </c>
      <c r="J123" s="124">
        <v>0.18530840828556153</v>
      </c>
      <c r="K123" s="31">
        <v>0.73544956722254395</v>
      </c>
      <c r="L123" s="21">
        <v>3930.3</v>
      </c>
    </row>
    <row r="124" spans="1:12" x14ac:dyDescent="0.25">
      <c r="A124" s="24" t="s">
        <v>178</v>
      </c>
      <c r="B124" s="64" t="s">
        <v>309</v>
      </c>
      <c r="C124" s="37">
        <v>13958</v>
      </c>
      <c r="D124" s="80">
        <v>0.98063933418882909</v>
      </c>
      <c r="E124" s="80">
        <v>1.0214930505803124</v>
      </c>
      <c r="F124" s="81">
        <v>0.93082926479788408</v>
      </c>
      <c r="G124" s="26">
        <v>81029.767350663242</v>
      </c>
      <c r="H124" s="82">
        <v>1.0696496183947048</v>
      </c>
      <c r="I124" s="81">
        <v>1.149136215250993</v>
      </c>
      <c r="J124" s="124">
        <v>0</v>
      </c>
      <c r="K124" s="31">
        <v>0</v>
      </c>
      <c r="L124" s="21">
        <v>0</v>
      </c>
    </row>
    <row r="125" spans="1:12" x14ac:dyDescent="0.25">
      <c r="A125" s="24" t="s">
        <v>180</v>
      </c>
      <c r="B125" s="64" t="s">
        <v>309</v>
      </c>
      <c r="C125" s="37">
        <v>1603</v>
      </c>
      <c r="D125" s="80">
        <v>0.98063933418882909</v>
      </c>
      <c r="E125" s="80">
        <v>1.1871490954460386</v>
      </c>
      <c r="F125" s="81">
        <v>1.0817823176493835</v>
      </c>
      <c r="G125" s="26">
        <v>12044.797863446762</v>
      </c>
      <c r="H125" s="82">
        <v>1.384478246309889</v>
      </c>
      <c r="I125" s="81">
        <v>1.27981223553204</v>
      </c>
      <c r="J125" s="124">
        <v>0</v>
      </c>
      <c r="K125" s="31">
        <v>0</v>
      </c>
      <c r="L125" s="21">
        <v>0</v>
      </c>
    </row>
    <row r="126" spans="1:12" x14ac:dyDescent="0.25">
      <c r="A126" s="24" t="s">
        <v>239</v>
      </c>
      <c r="B126" s="64" t="s">
        <v>309</v>
      </c>
      <c r="C126" s="37">
        <v>503</v>
      </c>
      <c r="D126" s="80">
        <v>0.98063933418882909</v>
      </c>
      <c r="E126" s="80">
        <v>1.5964214711729623</v>
      </c>
      <c r="F126" s="81">
        <v>1.4547292548640323</v>
      </c>
      <c r="G126" s="26">
        <v>10191.409058785282</v>
      </c>
      <c r="H126" s="82">
        <v>3.7332441308418867</v>
      </c>
      <c r="I126" s="81">
        <v>2.5662810577015707</v>
      </c>
      <c r="J126" s="124">
        <v>0</v>
      </c>
      <c r="K126" s="31">
        <v>0</v>
      </c>
      <c r="L126" s="21">
        <v>0</v>
      </c>
    </row>
    <row r="127" spans="1:12" ht="20.399999999999999" customHeight="1" x14ac:dyDescent="0.25">
      <c r="A127" s="57" t="s">
        <v>242</v>
      </c>
      <c r="B127" s="65"/>
      <c r="C127" s="32">
        <v>520213</v>
      </c>
      <c r="D127" s="82">
        <v>1</v>
      </c>
      <c r="E127" s="80">
        <v>1</v>
      </c>
      <c r="F127" s="81">
        <v>1</v>
      </c>
      <c r="G127" s="26">
        <v>2823326.1999999993</v>
      </c>
      <c r="H127" s="82">
        <v>1</v>
      </c>
      <c r="I127" s="81">
        <v>1</v>
      </c>
      <c r="J127" s="123"/>
      <c r="K127" s="31"/>
      <c r="L127" s="21">
        <v>889044.00000000047</v>
      </c>
    </row>
    <row r="128" spans="1:12" ht="13.2" customHeight="1" x14ac:dyDescent="0.25">
      <c r="A128" s="84"/>
      <c r="B128" s="85"/>
      <c r="C128" s="86"/>
      <c r="D128" s="86"/>
      <c r="E128" s="86"/>
      <c r="F128" s="87"/>
      <c r="G128" s="23"/>
      <c r="H128" s="47"/>
      <c r="I128" s="47"/>
      <c r="J128" s="47"/>
      <c r="K128" s="47"/>
      <c r="L128" s="45"/>
    </row>
    <row r="129" spans="1:12" x14ac:dyDescent="0.25">
      <c r="A129" s="28"/>
      <c r="B129" s="101"/>
      <c r="C129" s="28"/>
      <c r="D129" s="28"/>
      <c r="E129" s="28"/>
      <c r="G129" s="15"/>
      <c r="H129" s="120"/>
    </row>
    <row r="130" spans="1:12" ht="13.2" customHeight="1" x14ac:dyDescent="0.25">
      <c r="A130" s="58"/>
      <c r="B130" s="244" t="s">
        <v>292</v>
      </c>
      <c r="C130" s="244"/>
      <c r="D130" s="244"/>
      <c r="E130" s="244"/>
      <c r="F130" s="244"/>
      <c r="G130" s="26">
        <v>3126749.9</v>
      </c>
      <c r="H130" s="38">
        <v>6010.5185760448121</v>
      </c>
      <c r="I130" s="36"/>
      <c r="J130" s="36"/>
      <c r="K130" s="36"/>
    </row>
    <row r="131" spans="1:12" x14ac:dyDescent="0.25">
      <c r="A131" s="28"/>
      <c r="B131" s="244"/>
      <c r="C131" s="244"/>
      <c r="D131" s="244"/>
      <c r="E131" s="244"/>
      <c r="F131" s="244"/>
      <c r="G131" s="70" t="s">
        <v>3</v>
      </c>
      <c r="H131" s="70" t="s">
        <v>234</v>
      </c>
      <c r="I131" s="36"/>
      <c r="J131" s="36"/>
      <c r="K131" s="36"/>
    </row>
    <row r="132" spans="1:12" ht="26.4" customHeight="1" x14ac:dyDescent="0.25">
      <c r="A132" s="28"/>
      <c r="B132" s="233" t="s">
        <v>378</v>
      </c>
      <c r="C132" s="233"/>
      <c r="D132" s="233"/>
      <c r="E132" s="233"/>
      <c r="F132" s="233"/>
      <c r="G132" s="234">
        <v>1709</v>
      </c>
      <c r="H132" s="234"/>
    </row>
    <row r="133" spans="1:12" x14ac:dyDescent="0.25">
      <c r="A133" s="28"/>
      <c r="B133" s="101"/>
      <c r="C133" s="58"/>
      <c r="D133" s="58"/>
      <c r="E133" s="28"/>
      <c r="G133" s="47"/>
      <c r="H133" s="23"/>
      <c r="I133" s="45"/>
      <c r="J133" s="45"/>
      <c r="K133" s="45"/>
      <c r="L133" s="61"/>
    </row>
    <row r="134" spans="1:12" x14ac:dyDescent="0.25">
      <c r="A134" s="28"/>
      <c r="B134" s="101"/>
      <c r="C134" s="58"/>
      <c r="D134" s="58"/>
      <c r="E134" s="28"/>
      <c r="G134" s="15"/>
      <c r="H134" s="48"/>
      <c r="I134" s="47"/>
      <c r="J134" s="47"/>
      <c r="K134" s="47"/>
      <c r="L134" s="45"/>
    </row>
    <row r="135" spans="1:12" x14ac:dyDescent="0.25">
      <c r="A135" s="28"/>
      <c r="B135" s="101"/>
      <c r="C135" s="58"/>
      <c r="D135" s="69"/>
      <c r="E135" s="28"/>
      <c r="G135" s="15"/>
      <c r="H135" s="48"/>
      <c r="I135" s="47"/>
      <c r="J135" s="47"/>
      <c r="K135" s="47"/>
      <c r="L135" s="45"/>
    </row>
    <row r="136" spans="1:12" x14ac:dyDescent="0.25">
      <c r="A136" s="28"/>
      <c r="B136" s="101"/>
      <c r="C136" s="58"/>
      <c r="D136" s="69"/>
      <c r="E136" s="28"/>
      <c r="G136" s="15"/>
      <c r="H136" s="39"/>
      <c r="L136" s="36"/>
    </row>
    <row r="137" spans="1:12" x14ac:dyDescent="0.25">
      <c r="A137" s="28"/>
      <c r="B137" s="101"/>
      <c r="C137" s="28"/>
      <c r="D137" s="28"/>
      <c r="E137" s="28"/>
      <c r="G137" s="15"/>
      <c r="H137" s="39"/>
      <c r="L137" s="36"/>
    </row>
    <row r="138" spans="1:12" x14ac:dyDescent="0.25">
      <c r="A138" s="28"/>
      <c r="B138" s="101"/>
      <c r="C138" s="28"/>
      <c r="D138" s="28"/>
      <c r="E138" s="28"/>
      <c r="G138" s="15"/>
      <c r="H138" s="39"/>
      <c r="L138" s="36"/>
    </row>
    <row r="139" spans="1:12" x14ac:dyDescent="0.25">
      <c r="A139" s="28"/>
      <c r="B139" s="101"/>
      <c r="C139" s="28"/>
      <c r="D139" s="28"/>
      <c r="E139" s="28"/>
      <c r="G139" s="15"/>
      <c r="H139" s="39"/>
      <c r="L139" s="36"/>
    </row>
    <row r="140" spans="1:12" x14ac:dyDescent="0.25">
      <c r="A140" s="28"/>
      <c r="B140" s="101"/>
      <c r="C140" s="28"/>
      <c r="D140" s="28"/>
      <c r="E140" s="28"/>
      <c r="G140" s="15"/>
      <c r="H140" s="39"/>
      <c r="L140" s="36"/>
    </row>
    <row r="141" spans="1:12" x14ac:dyDescent="0.25">
      <c r="A141" s="28"/>
      <c r="B141" s="101"/>
      <c r="C141" s="28"/>
      <c r="D141" s="28"/>
      <c r="E141" s="28"/>
      <c r="G141" s="15"/>
      <c r="H141" s="39"/>
      <c r="L141" s="36"/>
    </row>
    <row r="142" spans="1:12" x14ac:dyDescent="0.25">
      <c r="A142" s="28"/>
      <c r="B142" s="101"/>
      <c r="C142" s="28"/>
      <c r="D142" s="28"/>
      <c r="E142" s="28"/>
      <c r="G142" s="39"/>
      <c r="H142" s="39"/>
      <c r="L142" s="36"/>
    </row>
    <row r="143" spans="1:12" x14ac:dyDescent="0.25">
      <c r="A143" s="28"/>
      <c r="B143" s="101"/>
      <c r="C143" s="28"/>
      <c r="D143" s="28"/>
      <c r="E143" s="28"/>
    </row>
    <row r="144" spans="1:12" x14ac:dyDescent="0.25">
      <c r="A144" s="28"/>
      <c r="B144" s="101"/>
      <c r="C144" s="28"/>
      <c r="D144" s="28"/>
      <c r="E144" s="28"/>
    </row>
    <row r="145" spans="1:5" x14ac:dyDescent="0.25">
      <c r="A145" s="28"/>
      <c r="B145" s="101"/>
      <c r="C145" s="28"/>
      <c r="D145" s="28"/>
      <c r="E145" s="28"/>
    </row>
    <row r="146" spans="1:5" x14ac:dyDescent="0.25">
      <c r="A146" s="28"/>
      <c r="B146" s="101"/>
      <c r="C146" s="28"/>
      <c r="D146" s="28"/>
      <c r="E146" s="28"/>
    </row>
    <row r="147" spans="1:5" x14ac:dyDescent="0.25">
      <c r="A147" s="28"/>
      <c r="B147" s="101"/>
      <c r="C147" s="28"/>
      <c r="D147" s="28"/>
      <c r="E147" s="28"/>
    </row>
    <row r="148" spans="1:5" x14ac:dyDescent="0.25">
      <c r="A148" s="28"/>
      <c r="B148" s="101"/>
      <c r="C148" s="28"/>
      <c r="D148" s="28"/>
      <c r="E148" s="28"/>
    </row>
    <row r="149" spans="1:5" x14ac:dyDescent="0.25">
      <c r="A149" s="28"/>
      <c r="B149" s="101"/>
      <c r="C149" s="28"/>
      <c r="D149" s="28"/>
      <c r="E149" s="28"/>
    </row>
    <row r="150" spans="1:5" x14ac:dyDescent="0.25">
      <c r="A150" s="28"/>
      <c r="B150" s="101"/>
      <c r="C150" s="28"/>
      <c r="D150" s="28"/>
      <c r="E150" s="28"/>
    </row>
    <row r="151" spans="1:5" x14ac:dyDescent="0.25">
      <c r="A151" s="28"/>
      <c r="B151" s="101"/>
      <c r="C151" s="28"/>
      <c r="D151" s="28"/>
      <c r="E151" s="28"/>
    </row>
    <row r="152" spans="1:5" x14ac:dyDescent="0.25">
      <c r="A152" s="28"/>
      <c r="B152" s="101"/>
      <c r="C152" s="28"/>
      <c r="D152" s="28"/>
      <c r="E152" s="28"/>
    </row>
    <row r="153" spans="1:5" x14ac:dyDescent="0.25">
      <c r="A153" s="28"/>
      <c r="B153" s="101"/>
      <c r="C153" s="28"/>
      <c r="D153" s="28"/>
      <c r="E153" s="28"/>
    </row>
    <row r="154" spans="1:5" x14ac:dyDescent="0.25">
      <c r="A154" s="28"/>
      <c r="B154" s="101"/>
      <c r="C154" s="28"/>
      <c r="D154" s="28"/>
      <c r="E154" s="28"/>
    </row>
    <row r="155" spans="1:5" x14ac:dyDescent="0.25">
      <c r="A155" s="28"/>
      <c r="B155" s="101"/>
      <c r="C155" s="28"/>
      <c r="D155" s="28"/>
      <c r="E155" s="28"/>
    </row>
    <row r="156" spans="1:5" x14ac:dyDescent="0.25">
      <c r="A156" s="28"/>
      <c r="B156" s="101"/>
      <c r="C156" s="28"/>
      <c r="D156" s="28"/>
      <c r="E156" s="28"/>
    </row>
    <row r="157" spans="1:5" x14ac:dyDescent="0.25">
      <c r="A157" s="28"/>
      <c r="B157" s="101"/>
      <c r="C157" s="28"/>
      <c r="D157" s="28"/>
      <c r="E157" s="28"/>
    </row>
    <row r="158" spans="1:5" x14ac:dyDescent="0.25">
      <c r="A158" s="28"/>
      <c r="B158" s="101"/>
      <c r="C158" s="28"/>
      <c r="D158" s="28"/>
      <c r="E158" s="28"/>
    </row>
    <row r="159" spans="1:5" x14ac:dyDescent="0.25">
      <c r="A159" s="28"/>
      <c r="B159" s="101"/>
      <c r="C159" s="28"/>
      <c r="D159" s="28"/>
      <c r="E159" s="28"/>
    </row>
    <row r="160" spans="1:5" x14ac:dyDescent="0.25">
      <c r="A160" s="28"/>
      <c r="B160" s="101"/>
      <c r="C160" s="28"/>
      <c r="D160" s="28"/>
      <c r="E160" s="28"/>
    </row>
    <row r="161" spans="1:5" x14ac:dyDescent="0.25">
      <c r="A161" s="28"/>
      <c r="B161" s="101"/>
      <c r="C161" s="28"/>
      <c r="D161" s="28"/>
      <c r="E161" s="28"/>
    </row>
    <row r="162" spans="1:5" x14ac:dyDescent="0.25">
      <c r="A162" s="28"/>
      <c r="B162" s="101"/>
      <c r="C162" s="28"/>
      <c r="D162" s="28"/>
      <c r="E162" s="28"/>
    </row>
    <row r="163" spans="1:5" x14ac:dyDescent="0.25">
      <c r="A163" s="28"/>
      <c r="B163" s="101"/>
      <c r="C163" s="28"/>
      <c r="D163" s="28"/>
      <c r="E163" s="28"/>
    </row>
    <row r="164" spans="1:5" x14ac:dyDescent="0.25">
      <c r="A164" s="28"/>
      <c r="B164" s="101"/>
      <c r="C164" s="28"/>
      <c r="D164" s="28"/>
      <c r="E164" s="28"/>
    </row>
    <row r="165" spans="1:5" x14ac:dyDescent="0.25">
      <c r="A165" s="28"/>
      <c r="B165" s="101"/>
      <c r="C165" s="28"/>
      <c r="D165" s="28"/>
      <c r="E165" s="28"/>
    </row>
    <row r="166" spans="1:5" x14ac:dyDescent="0.25">
      <c r="A166" s="28"/>
      <c r="B166" s="101"/>
      <c r="C166" s="28"/>
      <c r="D166" s="28"/>
      <c r="E166" s="28"/>
    </row>
    <row r="167" spans="1:5" x14ac:dyDescent="0.25">
      <c r="A167" s="28"/>
      <c r="B167" s="101"/>
      <c r="C167" s="28"/>
      <c r="D167" s="28"/>
      <c r="E167" s="28"/>
    </row>
    <row r="168" spans="1:5" x14ac:dyDescent="0.25">
      <c r="A168" s="28"/>
      <c r="B168" s="101"/>
      <c r="C168" s="28"/>
      <c r="D168" s="28"/>
      <c r="E168" s="28"/>
    </row>
    <row r="169" spans="1:5" x14ac:dyDescent="0.25">
      <c r="A169" s="28"/>
      <c r="B169" s="101"/>
      <c r="C169" s="28"/>
      <c r="D169" s="28"/>
      <c r="E169" s="28"/>
    </row>
    <row r="170" spans="1:5" x14ac:dyDescent="0.25">
      <c r="A170" s="28"/>
      <c r="B170" s="101"/>
      <c r="C170" s="28"/>
      <c r="D170" s="28"/>
      <c r="E170" s="28"/>
    </row>
    <row r="171" spans="1:5" x14ac:dyDescent="0.25">
      <c r="A171" s="28"/>
      <c r="B171" s="101"/>
      <c r="C171" s="28"/>
      <c r="D171" s="28"/>
      <c r="E171" s="28"/>
    </row>
    <row r="172" spans="1:5" x14ac:dyDescent="0.25">
      <c r="A172" s="28"/>
      <c r="B172" s="101"/>
      <c r="C172" s="28"/>
      <c r="D172" s="28"/>
      <c r="E172" s="28"/>
    </row>
    <row r="173" spans="1:5" x14ac:dyDescent="0.25">
      <c r="A173" s="28"/>
      <c r="B173" s="101"/>
      <c r="C173" s="28"/>
      <c r="D173" s="28"/>
      <c r="E173" s="28"/>
    </row>
    <row r="174" spans="1:5" x14ac:dyDescent="0.25">
      <c r="A174" s="28"/>
      <c r="B174" s="101"/>
      <c r="C174" s="28"/>
      <c r="D174" s="28"/>
      <c r="E174" s="28"/>
    </row>
    <row r="175" spans="1:5" x14ac:dyDescent="0.25">
      <c r="A175" s="28"/>
      <c r="B175" s="101"/>
      <c r="C175" s="28"/>
      <c r="D175" s="28"/>
      <c r="E175" s="28"/>
    </row>
    <row r="176" spans="1:5" x14ac:dyDescent="0.25">
      <c r="A176" s="28"/>
      <c r="B176" s="101"/>
      <c r="C176" s="28"/>
      <c r="D176" s="28"/>
      <c r="E176" s="28"/>
    </row>
    <row r="177" spans="1:5" x14ac:dyDescent="0.25">
      <c r="A177" s="28"/>
      <c r="B177" s="101"/>
      <c r="C177" s="28"/>
      <c r="D177" s="28"/>
      <c r="E177" s="28"/>
    </row>
    <row r="178" spans="1:5" x14ac:dyDescent="0.25">
      <c r="A178" s="28"/>
      <c r="B178" s="101"/>
      <c r="C178" s="28"/>
      <c r="D178" s="28"/>
      <c r="E178" s="28"/>
    </row>
    <row r="179" spans="1:5" x14ac:dyDescent="0.25">
      <c r="A179" s="28"/>
      <c r="B179" s="101"/>
      <c r="C179" s="28"/>
      <c r="D179" s="28"/>
      <c r="E179" s="28"/>
    </row>
    <row r="180" spans="1:5" x14ac:dyDescent="0.25">
      <c r="A180" s="28"/>
      <c r="B180" s="101"/>
      <c r="C180" s="28"/>
      <c r="D180" s="28"/>
      <c r="E180" s="28"/>
    </row>
    <row r="181" spans="1:5" x14ac:dyDescent="0.25">
      <c r="A181" s="28"/>
      <c r="B181" s="101"/>
      <c r="C181" s="28"/>
      <c r="D181" s="28"/>
      <c r="E181" s="28"/>
    </row>
    <row r="182" spans="1:5" x14ac:dyDescent="0.25">
      <c r="A182" s="28"/>
      <c r="B182" s="101"/>
      <c r="C182" s="28"/>
      <c r="D182" s="28"/>
      <c r="E182" s="28"/>
    </row>
    <row r="183" spans="1:5" x14ac:dyDescent="0.25">
      <c r="A183" s="28"/>
      <c r="B183" s="101"/>
      <c r="C183" s="28"/>
      <c r="D183" s="28"/>
      <c r="E183" s="28"/>
    </row>
    <row r="184" spans="1:5" x14ac:dyDescent="0.25">
      <c r="A184" s="28"/>
      <c r="B184" s="101"/>
      <c r="C184" s="28"/>
      <c r="D184" s="28"/>
      <c r="E184" s="28"/>
    </row>
    <row r="185" spans="1:5" x14ac:dyDescent="0.25">
      <c r="A185" s="28"/>
      <c r="B185" s="101"/>
      <c r="C185" s="28"/>
      <c r="D185" s="28"/>
      <c r="E185" s="28"/>
    </row>
    <row r="186" spans="1:5" x14ac:dyDescent="0.25">
      <c r="A186" s="28"/>
      <c r="B186" s="101"/>
      <c r="C186" s="28"/>
      <c r="D186" s="28"/>
      <c r="E186" s="28"/>
    </row>
    <row r="187" spans="1:5" x14ac:dyDescent="0.25">
      <c r="A187" s="28"/>
      <c r="B187" s="101"/>
      <c r="C187" s="28"/>
      <c r="D187" s="28"/>
      <c r="E187" s="28"/>
    </row>
    <row r="188" spans="1:5" x14ac:dyDescent="0.25">
      <c r="A188" s="28"/>
      <c r="B188" s="101"/>
      <c r="C188" s="28"/>
      <c r="D188" s="28"/>
      <c r="E188" s="28"/>
    </row>
    <row r="189" spans="1:5" x14ac:dyDescent="0.25">
      <c r="A189" s="28"/>
      <c r="B189" s="101"/>
      <c r="C189" s="28"/>
      <c r="D189" s="28"/>
      <c r="E189" s="28"/>
    </row>
    <row r="190" spans="1:5" x14ac:dyDescent="0.25">
      <c r="A190" s="28"/>
      <c r="B190" s="101"/>
      <c r="C190" s="28"/>
      <c r="D190" s="28"/>
      <c r="E190" s="28"/>
    </row>
    <row r="191" spans="1:5" x14ac:dyDescent="0.25">
      <c r="A191" s="28"/>
      <c r="B191" s="101"/>
      <c r="C191" s="28"/>
      <c r="D191" s="28"/>
      <c r="E191" s="28"/>
    </row>
    <row r="192" spans="1:5" x14ac:dyDescent="0.25">
      <c r="A192" s="28"/>
      <c r="B192" s="101"/>
      <c r="C192" s="28"/>
      <c r="D192" s="28"/>
      <c r="E192" s="28"/>
    </row>
    <row r="193" spans="1:5" x14ac:dyDescent="0.25">
      <c r="A193" s="28"/>
      <c r="B193" s="101"/>
      <c r="C193" s="28"/>
      <c r="D193" s="28"/>
      <c r="E193" s="28"/>
    </row>
    <row r="194" spans="1:5" x14ac:dyDescent="0.25">
      <c r="A194" s="28"/>
      <c r="B194" s="101"/>
      <c r="C194" s="28"/>
      <c r="D194" s="28"/>
      <c r="E194" s="28"/>
    </row>
    <row r="195" spans="1:5" x14ac:dyDescent="0.25">
      <c r="A195" s="28"/>
      <c r="B195" s="101"/>
      <c r="C195" s="28"/>
      <c r="D195" s="28"/>
      <c r="E195" s="28"/>
    </row>
    <row r="196" spans="1:5" x14ac:dyDescent="0.25">
      <c r="A196" s="28"/>
      <c r="B196" s="101"/>
      <c r="C196" s="28"/>
      <c r="D196" s="28"/>
      <c r="E196" s="28"/>
    </row>
    <row r="197" spans="1:5" x14ac:dyDescent="0.25">
      <c r="A197" s="28"/>
      <c r="B197" s="101"/>
      <c r="C197" s="28"/>
      <c r="D197" s="28"/>
      <c r="E197" s="28"/>
    </row>
    <row r="198" spans="1:5" x14ac:dyDescent="0.25">
      <c r="A198" s="28"/>
      <c r="B198" s="101"/>
      <c r="C198" s="28"/>
      <c r="D198" s="28"/>
      <c r="E198" s="28"/>
    </row>
    <row r="199" spans="1:5" x14ac:dyDescent="0.25">
      <c r="A199" s="28"/>
      <c r="B199" s="101"/>
      <c r="C199" s="28"/>
      <c r="D199" s="28"/>
      <c r="E199" s="28"/>
    </row>
    <row r="200" spans="1:5" x14ac:dyDescent="0.25">
      <c r="A200" s="28"/>
      <c r="B200" s="101"/>
      <c r="C200" s="28"/>
      <c r="D200" s="28"/>
      <c r="E200" s="28"/>
    </row>
    <row r="201" spans="1:5" x14ac:dyDescent="0.25">
      <c r="A201" s="28"/>
      <c r="B201" s="101"/>
      <c r="C201" s="28"/>
      <c r="D201" s="28"/>
      <c r="E201" s="28"/>
    </row>
    <row r="202" spans="1:5" x14ac:dyDescent="0.25">
      <c r="A202" s="28"/>
      <c r="B202" s="101"/>
      <c r="C202" s="28"/>
      <c r="D202" s="28"/>
      <c r="E202" s="28"/>
    </row>
    <row r="203" spans="1:5" x14ac:dyDescent="0.25">
      <c r="A203" s="28"/>
      <c r="B203" s="101"/>
      <c r="C203" s="28"/>
      <c r="D203" s="28"/>
      <c r="E203" s="28"/>
    </row>
    <row r="204" spans="1:5" x14ac:dyDescent="0.25">
      <c r="A204" s="28"/>
      <c r="B204" s="101"/>
      <c r="C204" s="28"/>
      <c r="D204" s="28"/>
      <c r="E204" s="28"/>
    </row>
    <row r="205" spans="1:5" x14ac:dyDescent="0.25">
      <c r="A205" s="28"/>
      <c r="B205" s="101"/>
      <c r="C205" s="28"/>
      <c r="D205" s="28"/>
      <c r="E205" s="28"/>
    </row>
    <row r="206" spans="1:5" x14ac:dyDescent="0.25">
      <c r="A206" s="28"/>
      <c r="B206" s="101"/>
      <c r="C206" s="28"/>
      <c r="D206" s="28"/>
      <c r="E206" s="28"/>
    </row>
    <row r="207" spans="1:5" x14ac:dyDescent="0.25">
      <c r="A207" s="28"/>
      <c r="B207" s="101"/>
      <c r="C207" s="28"/>
      <c r="D207" s="28"/>
      <c r="E207" s="28"/>
    </row>
    <row r="208" spans="1:5" x14ac:dyDescent="0.25">
      <c r="A208" s="28"/>
      <c r="B208" s="101"/>
      <c r="C208" s="28"/>
      <c r="D208" s="28"/>
      <c r="E208" s="28"/>
    </row>
    <row r="209" spans="1:5" x14ac:dyDescent="0.25">
      <c r="A209" s="28"/>
      <c r="B209" s="101"/>
      <c r="C209" s="28"/>
      <c r="D209" s="28"/>
      <c r="E209" s="28"/>
    </row>
    <row r="210" spans="1:5" x14ac:dyDescent="0.25">
      <c r="A210" s="28"/>
      <c r="B210" s="101"/>
      <c r="C210" s="28"/>
      <c r="D210" s="28"/>
      <c r="E210" s="28"/>
    </row>
    <row r="211" spans="1:5" x14ac:dyDescent="0.25">
      <c r="A211" s="28"/>
      <c r="B211" s="101"/>
      <c r="C211" s="28"/>
      <c r="D211" s="28"/>
      <c r="E211" s="28"/>
    </row>
    <row r="212" spans="1:5" x14ac:dyDescent="0.25">
      <c r="A212" s="28"/>
      <c r="B212" s="101"/>
      <c r="C212" s="28"/>
      <c r="D212" s="28"/>
      <c r="E212" s="28"/>
    </row>
    <row r="213" spans="1:5" x14ac:dyDescent="0.25">
      <c r="A213" s="28"/>
      <c r="B213" s="101"/>
      <c r="C213" s="28"/>
      <c r="D213" s="28"/>
      <c r="E213" s="28"/>
    </row>
    <row r="214" spans="1:5" x14ac:dyDescent="0.25">
      <c r="A214" s="28"/>
      <c r="B214" s="101"/>
      <c r="C214" s="28"/>
      <c r="D214" s="28"/>
      <c r="E214" s="28"/>
    </row>
    <row r="215" spans="1:5" x14ac:dyDescent="0.25">
      <c r="A215" s="28"/>
      <c r="B215" s="101"/>
      <c r="C215" s="28"/>
      <c r="D215" s="28"/>
      <c r="E215" s="28"/>
    </row>
    <row r="216" spans="1:5" x14ac:dyDescent="0.25">
      <c r="A216" s="28"/>
      <c r="B216" s="101"/>
      <c r="C216" s="28"/>
      <c r="D216" s="28"/>
      <c r="E216" s="28"/>
    </row>
    <row r="217" spans="1:5" x14ac:dyDescent="0.25">
      <c r="A217" s="28"/>
      <c r="B217" s="101"/>
      <c r="C217" s="28"/>
      <c r="D217" s="28"/>
      <c r="E217" s="28"/>
    </row>
    <row r="218" spans="1:5" x14ac:dyDescent="0.25">
      <c r="A218" s="28"/>
      <c r="B218" s="101"/>
      <c r="C218" s="28"/>
      <c r="D218" s="28"/>
      <c r="E218" s="28"/>
    </row>
    <row r="219" spans="1:5" x14ac:dyDescent="0.25">
      <c r="A219" s="28"/>
      <c r="B219" s="101"/>
      <c r="C219" s="28"/>
      <c r="D219" s="28"/>
      <c r="E219" s="28"/>
    </row>
    <row r="220" spans="1:5" x14ac:dyDescent="0.25">
      <c r="A220" s="28"/>
      <c r="B220" s="101"/>
      <c r="C220" s="28"/>
      <c r="D220" s="28"/>
      <c r="E220" s="28"/>
    </row>
    <row r="221" spans="1:5" x14ac:dyDescent="0.25">
      <c r="A221" s="28"/>
      <c r="B221" s="101"/>
      <c r="C221" s="28"/>
      <c r="D221" s="28"/>
      <c r="E221" s="28"/>
    </row>
    <row r="222" spans="1:5" x14ac:dyDescent="0.25">
      <c r="A222" s="28"/>
      <c r="B222" s="101"/>
      <c r="C222" s="28"/>
      <c r="D222" s="28"/>
      <c r="E222" s="28"/>
    </row>
    <row r="223" spans="1:5" x14ac:dyDescent="0.25">
      <c r="A223" s="28"/>
      <c r="B223" s="101"/>
      <c r="C223" s="28"/>
      <c r="D223" s="28"/>
      <c r="E223" s="28"/>
    </row>
    <row r="224" spans="1:5" x14ac:dyDescent="0.25">
      <c r="A224" s="28"/>
      <c r="B224" s="101"/>
      <c r="C224" s="28"/>
      <c r="D224" s="28"/>
      <c r="E224" s="28"/>
    </row>
    <row r="225" spans="1:5" x14ac:dyDescent="0.25">
      <c r="A225" s="28"/>
      <c r="B225" s="101"/>
      <c r="C225" s="28"/>
      <c r="D225" s="28"/>
      <c r="E225" s="28"/>
    </row>
    <row r="226" spans="1:5" x14ac:dyDescent="0.25">
      <c r="A226" s="28"/>
      <c r="B226" s="101"/>
      <c r="C226" s="28"/>
      <c r="D226" s="28"/>
      <c r="E226" s="28"/>
    </row>
    <row r="227" spans="1:5" x14ac:dyDescent="0.25">
      <c r="A227" s="28"/>
      <c r="B227" s="101"/>
      <c r="C227" s="28"/>
      <c r="D227" s="28"/>
      <c r="E227" s="28"/>
    </row>
    <row r="228" spans="1:5" x14ac:dyDescent="0.25">
      <c r="A228" s="28"/>
      <c r="B228" s="101"/>
      <c r="C228" s="28"/>
      <c r="D228" s="28"/>
      <c r="E228" s="28"/>
    </row>
    <row r="229" spans="1:5" x14ac:dyDescent="0.25">
      <c r="A229" s="28"/>
      <c r="B229" s="101"/>
      <c r="C229" s="28"/>
      <c r="D229" s="28"/>
      <c r="E229" s="28"/>
    </row>
    <row r="230" spans="1:5" x14ac:dyDescent="0.25">
      <c r="A230" s="28"/>
      <c r="B230" s="101"/>
      <c r="C230" s="28"/>
      <c r="D230" s="28"/>
      <c r="E230" s="28"/>
    </row>
    <row r="231" spans="1:5" x14ac:dyDescent="0.25">
      <c r="A231" s="28"/>
      <c r="B231" s="101"/>
      <c r="C231" s="28"/>
      <c r="D231" s="28"/>
      <c r="E231" s="28"/>
    </row>
    <row r="232" spans="1:5" x14ac:dyDescent="0.25">
      <c r="A232" s="28"/>
      <c r="B232" s="101"/>
      <c r="C232" s="28"/>
      <c r="D232" s="28"/>
      <c r="E232" s="28"/>
    </row>
    <row r="233" spans="1:5" x14ac:dyDescent="0.25">
      <c r="A233" s="28"/>
      <c r="B233" s="101"/>
      <c r="C233" s="28"/>
      <c r="D233" s="28"/>
      <c r="E233" s="28"/>
    </row>
    <row r="234" spans="1:5" x14ac:dyDescent="0.25">
      <c r="A234" s="28"/>
      <c r="B234" s="101"/>
      <c r="C234" s="28"/>
      <c r="D234" s="28"/>
      <c r="E234" s="28"/>
    </row>
    <row r="235" spans="1:5" x14ac:dyDescent="0.25">
      <c r="A235" s="28"/>
      <c r="B235" s="101"/>
      <c r="C235" s="28"/>
      <c r="D235" s="28"/>
      <c r="E235" s="28"/>
    </row>
    <row r="236" spans="1:5" x14ac:dyDescent="0.25">
      <c r="A236" s="28"/>
      <c r="B236" s="101"/>
      <c r="C236" s="28"/>
      <c r="D236" s="28"/>
      <c r="E236" s="28"/>
    </row>
    <row r="237" spans="1:5" x14ac:dyDescent="0.25">
      <c r="A237" s="28"/>
      <c r="B237" s="101"/>
      <c r="C237" s="28"/>
      <c r="D237" s="28"/>
      <c r="E237" s="28"/>
    </row>
    <row r="238" spans="1:5" x14ac:dyDescent="0.25">
      <c r="A238" s="28"/>
      <c r="B238" s="101"/>
      <c r="C238" s="28"/>
      <c r="D238" s="28"/>
      <c r="E238" s="28"/>
    </row>
    <row r="239" spans="1:5" x14ac:dyDescent="0.25">
      <c r="A239" s="28"/>
      <c r="B239" s="101"/>
      <c r="C239" s="28"/>
      <c r="D239" s="28"/>
      <c r="E239" s="28"/>
    </row>
    <row r="240" spans="1:5" x14ac:dyDescent="0.25">
      <c r="A240" s="28"/>
      <c r="B240" s="101"/>
      <c r="C240" s="28"/>
      <c r="D240" s="28"/>
      <c r="E240" s="28"/>
    </row>
    <row r="241" spans="1:5" x14ac:dyDescent="0.25">
      <c r="A241" s="28"/>
      <c r="B241" s="101"/>
      <c r="C241" s="28"/>
      <c r="D241" s="28"/>
      <c r="E241" s="28"/>
    </row>
    <row r="242" spans="1:5" x14ac:dyDescent="0.25">
      <c r="A242" s="28"/>
      <c r="B242" s="101"/>
      <c r="C242" s="28"/>
      <c r="D242" s="28"/>
      <c r="E242" s="28"/>
    </row>
    <row r="243" spans="1:5" x14ac:dyDescent="0.25">
      <c r="A243" s="28"/>
      <c r="B243" s="101"/>
      <c r="C243" s="28"/>
      <c r="D243" s="28"/>
      <c r="E243" s="28"/>
    </row>
    <row r="244" spans="1:5" x14ac:dyDescent="0.25">
      <c r="A244" s="28"/>
      <c r="B244" s="101"/>
      <c r="C244" s="28"/>
      <c r="D244" s="28"/>
      <c r="E244" s="28"/>
    </row>
    <row r="245" spans="1:5" x14ac:dyDescent="0.25">
      <c r="A245" s="28"/>
      <c r="B245" s="101"/>
      <c r="C245" s="28"/>
      <c r="D245" s="28"/>
      <c r="E245" s="28"/>
    </row>
    <row r="246" spans="1:5" x14ac:dyDescent="0.25">
      <c r="A246" s="28"/>
      <c r="B246" s="101"/>
      <c r="C246" s="28"/>
      <c r="D246" s="28"/>
      <c r="E246" s="28"/>
    </row>
    <row r="247" spans="1:5" x14ac:dyDescent="0.25">
      <c r="A247" s="28"/>
      <c r="B247" s="101"/>
      <c r="C247" s="28"/>
      <c r="D247" s="28"/>
      <c r="E247" s="28"/>
    </row>
    <row r="248" spans="1:5" x14ac:dyDescent="0.25">
      <c r="A248" s="28"/>
      <c r="B248" s="101"/>
      <c r="C248" s="28"/>
      <c r="D248" s="28"/>
      <c r="E248" s="28"/>
    </row>
    <row r="249" spans="1:5" x14ac:dyDescent="0.25">
      <c r="A249" s="28"/>
      <c r="B249" s="101"/>
      <c r="C249" s="28"/>
      <c r="D249" s="28"/>
      <c r="E249" s="28"/>
    </row>
    <row r="250" spans="1:5" x14ac:dyDescent="0.25">
      <c r="A250" s="28"/>
      <c r="B250" s="101"/>
      <c r="C250" s="28"/>
      <c r="D250" s="28"/>
      <c r="E250" s="28"/>
    </row>
    <row r="251" spans="1:5" x14ac:dyDescent="0.25">
      <c r="A251" s="28"/>
      <c r="B251" s="101"/>
      <c r="C251" s="28"/>
      <c r="D251" s="28"/>
      <c r="E251" s="28"/>
    </row>
    <row r="252" spans="1:5" x14ac:dyDescent="0.25">
      <c r="A252" s="28"/>
      <c r="B252" s="101"/>
      <c r="C252" s="28"/>
      <c r="D252" s="28"/>
      <c r="E252" s="28"/>
    </row>
    <row r="253" spans="1:5" x14ac:dyDescent="0.25">
      <c r="A253" s="28"/>
      <c r="B253" s="101"/>
      <c r="C253" s="28"/>
      <c r="D253" s="28"/>
      <c r="E253" s="28"/>
    </row>
    <row r="254" spans="1:5" x14ac:dyDescent="0.25">
      <c r="A254" s="28"/>
      <c r="B254" s="101"/>
      <c r="C254" s="28"/>
      <c r="D254" s="28"/>
      <c r="E254" s="28"/>
    </row>
    <row r="255" spans="1:5" x14ac:dyDescent="0.25">
      <c r="A255" s="28"/>
      <c r="B255" s="101"/>
      <c r="C255" s="28"/>
      <c r="D255" s="28"/>
      <c r="E255" s="28"/>
    </row>
    <row r="256" spans="1:5" x14ac:dyDescent="0.25">
      <c r="A256" s="28"/>
      <c r="B256" s="101"/>
      <c r="C256" s="28"/>
      <c r="D256" s="28"/>
      <c r="E256" s="28"/>
    </row>
    <row r="257" spans="1:5" x14ac:dyDescent="0.25">
      <c r="A257" s="28"/>
      <c r="B257" s="101"/>
      <c r="C257" s="28"/>
      <c r="D257" s="28"/>
      <c r="E257" s="28"/>
    </row>
    <row r="258" spans="1:5" x14ac:dyDescent="0.25">
      <c r="A258" s="28"/>
      <c r="B258" s="101"/>
      <c r="C258" s="28"/>
      <c r="D258" s="28"/>
      <c r="E258" s="28"/>
    </row>
    <row r="259" spans="1:5" x14ac:dyDescent="0.25">
      <c r="A259" s="28"/>
      <c r="B259" s="101"/>
      <c r="C259" s="28"/>
      <c r="D259" s="28"/>
      <c r="E259" s="28"/>
    </row>
    <row r="260" spans="1:5" x14ac:dyDescent="0.25">
      <c r="A260" s="28"/>
      <c r="B260" s="101"/>
      <c r="C260" s="28"/>
      <c r="D260" s="28"/>
      <c r="E260" s="28"/>
    </row>
    <row r="261" spans="1:5" x14ac:dyDescent="0.25">
      <c r="A261" s="28"/>
      <c r="B261" s="101"/>
      <c r="C261" s="28"/>
      <c r="D261" s="28"/>
      <c r="E261" s="28"/>
    </row>
    <row r="262" spans="1:5" x14ac:dyDescent="0.25">
      <c r="A262" s="28"/>
      <c r="B262" s="101"/>
      <c r="C262" s="28"/>
      <c r="D262" s="28"/>
      <c r="E262" s="28"/>
    </row>
    <row r="263" spans="1:5" x14ac:dyDescent="0.25">
      <c r="A263" s="28"/>
      <c r="B263" s="101"/>
      <c r="C263" s="28"/>
      <c r="D263" s="28"/>
      <c r="E263" s="28"/>
    </row>
    <row r="264" spans="1:5" x14ac:dyDescent="0.25">
      <c r="A264" s="28"/>
      <c r="B264" s="101"/>
      <c r="C264" s="28"/>
      <c r="D264" s="28"/>
      <c r="E264" s="28"/>
    </row>
    <row r="265" spans="1:5" x14ac:dyDescent="0.25">
      <c r="A265" s="28"/>
      <c r="B265" s="101"/>
      <c r="C265" s="28"/>
      <c r="D265" s="28"/>
      <c r="E265" s="28"/>
    </row>
    <row r="266" spans="1:5" x14ac:dyDescent="0.25">
      <c r="A266" s="28"/>
      <c r="B266" s="101"/>
      <c r="C266" s="28"/>
      <c r="D266" s="28"/>
      <c r="E266" s="28"/>
    </row>
    <row r="267" spans="1:5" x14ac:dyDescent="0.25">
      <c r="A267" s="28"/>
      <c r="B267" s="101"/>
      <c r="C267" s="28"/>
      <c r="D267" s="28"/>
      <c r="E267" s="28"/>
    </row>
    <row r="268" spans="1:5" x14ac:dyDescent="0.25">
      <c r="A268" s="28"/>
      <c r="B268" s="101"/>
      <c r="C268" s="28"/>
      <c r="D268" s="28"/>
      <c r="E268" s="28"/>
    </row>
    <row r="269" spans="1:5" x14ac:dyDescent="0.25">
      <c r="A269" s="28"/>
      <c r="B269" s="101"/>
      <c r="C269" s="28"/>
      <c r="D269" s="28"/>
      <c r="E269" s="28"/>
    </row>
    <row r="270" spans="1:5" x14ac:dyDescent="0.25">
      <c r="A270" s="28"/>
      <c r="B270" s="101"/>
      <c r="C270" s="28"/>
      <c r="D270" s="28"/>
      <c r="E270" s="28"/>
    </row>
    <row r="271" spans="1:5" x14ac:dyDescent="0.25">
      <c r="A271" s="28"/>
      <c r="B271" s="101"/>
      <c r="C271" s="28"/>
      <c r="D271" s="28"/>
      <c r="E271" s="28"/>
    </row>
    <row r="272" spans="1:5" x14ac:dyDescent="0.25">
      <c r="A272" s="28"/>
      <c r="B272" s="101"/>
      <c r="C272" s="28"/>
      <c r="D272" s="28"/>
      <c r="E272" s="28"/>
    </row>
    <row r="273" spans="1:5" x14ac:dyDescent="0.25">
      <c r="A273" s="28"/>
      <c r="B273" s="101"/>
      <c r="C273" s="28"/>
      <c r="D273" s="28"/>
      <c r="E273" s="28"/>
    </row>
    <row r="274" spans="1:5" x14ac:dyDescent="0.25">
      <c r="A274" s="28"/>
      <c r="B274" s="101"/>
      <c r="C274" s="28"/>
      <c r="D274" s="28"/>
      <c r="E274" s="28"/>
    </row>
    <row r="275" spans="1:5" x14ac:dyDescent="0.25">
      <c r="A275" s="28"/>
      <c r="B275" s="101"/>
      <c r="C275" s="28"/>
      <c r="D275" s="28"/>
      <c r="E275" s="28"/>
    </row>
    <row r="276" spans="1:5" x14ac:dyDescent="0.25">
      <c r="A276" s="28"/>
      <c r="B276" s="101"/>
      <c r="C276" s="28"/>
      <c r="D276" s="28"/>
      <c r="E276" s="28"/>
    </row>
    <row r="277" spans="1:5" x14ac:dyDescent="0.25">
      <c r="A277" s="28"/>
      <c r="B277" s="101"/>
      <c r="C277" s="28"/>
      <c r="D277" s="28"/>
      <c r="E277" s="28"/>
    </row>
    <row r="278" spans="1:5" x14ac:dyDescent="0.25">
      <c r="A278" s="28"/>
      <c r="B278" s="101"/>
      <c r="C278" s="28"/>
      <c r="D278" s="28"/>
      <c r="E278" s="28"/>
    </row>
    <row r="279" spans="1:5" x14ac:dyDescent="0.25">
      <c r="A279" s="28"/>
      <c r="B279" s="101"/>
      <c r="C279" s="28"/>
      <c r="D279" s="28"/>
      <c r="E279" s="28"/>
    </row>
    <row r="280" spans="1:5" x14ac:dyDescent="0.25">
      <c r="A280" s="28"/>
      <c r="B280" s="101"/>
      <c r="C280" s="28"/>
      <c r="D280" s="28"/>
      <c r="E280" s="28"/>
    </row>
    <row r="281" spans="1:5" x14ac:dyDescent="0.25">
      <c r="A281" s="28"/>
      <c r="B281" s="101"/>
      <c r="C281" s="28"/>
      <c r="D281" s="28"/>
      <c r="E281" s="28"/>
    </row>
    <row r="282" spans="1:5" x14ac:dyDescent="0.25">
      <c r="A282" s="28"/>
      <c r="B282" s="101"/>
      <c r="C282" s="28"/>
      <c r="D282" s="28"/>
      <c r="E282" s="28"/>
    </row>
    <row r="283" spans="1:5" x14ac:dyDescent="0.25">
      <c r="A283" s="28"/>
      <c r="B283" s="101"/>
      <c r="C283" s="28"/>
      <c r="D283" s="28"/>
      <c r="E283" s="28"/>
    </row>
    <row r="284" spans="1:5" x14ac:dyDescent="0.25">
      <c r="A284" s="28"/>
      <c r="B284" s="101"/>
      <c r="C284" s="28"/>
      <c r="D284" s="28"/>
      <c r="E284" s="28"/>
    </row>
    <row r="285" spans="1:5" x14ac:dyDescent="0.25">
      <c r="A285" s="28"/>
      <c r="B285" s="101"/>
      <c r="C285" s="28"/>
      <c r="D285" s="28"/>
      <c r="E285" s="28"/>
    </row>
    <row r="286" spans="1:5" x14ac:dyDescent="0.25">
      <c r="A286" s="28"/>
      <c r="B286" s="101"/>
      <c r="C286" s="28"/>
      <c r="D286" s="28"/>
      <c r="E286" s="28"/>
    </row>
    <row r="287" spans="1:5" x14ac:dyDescent="0.25">
      <c r="A287" s="28"/>
      <c r="B287" s="101"/>
      <c r="C287" s="28"/>
      <c r="D287" s="28"/>
      <c r="E287" s="28"/>
    </row>
    <row r="288" spans="1:5" x14ac:dyDescent="0.25">
      <c r="A288" s="28"/>
      <c r="B288" s="101"/>
      <c r="C288" s="28"/>
      <c r="D288" s="28"/>
      <c r="E288" s="28"/>
    </row>
    <row r="289" spans="1:5" x14ac:dyDescent="0.25">
      <c r="A289" s="28"/>
      <c r="B289" s="101"/>
      <c r="C289" s="28"/>
      <c r="D289" s="28"/>
      <c r="E289" s="28"/>
    </row>
    <row r="290" spans="1:5" x14ac:dyDescent="0.25">
      <c r="A290" s="28"/>
      <c r="B290" s="101"/>
      <c r="C290" s="28"/>
      <c r="D290" s="28"/>
      <c r="E290" s="28"/>
    </row>
    <row r="291" spans="1:5" x14ac:dyDescent="0.25">
      <c r="A291" s="28"/>
      <c r="B291" s="101"/>
      <c r="C291" s="28"/>
      <c r="D291" s="28"/>
      <c r="E291" s="28"/>
    </row>
    <row r="292" spans="1:5" x14ac:dyDescent="0.25">
      <c r="A292" s="28"/>
      <c r="B292" s="101"/>
      <c r="C292" s="28"/>
      <c r="D292" s="28"/>
      <c r="E292" s="28"/>
    </row>
    <row r="293" spans="1:5" x14ac:dyDescent="0.25">
      <c r="A293" s="28"/>
      <c r="B293" s="101"/>
      <c r="C293" s="28"/>
      <c r="D293" s="28"/>
      <c r="E293" s="28"/>
    </row>
    <row r="294" spans="1:5" x14ac:dyDescent="0.25">
      <c r="A294" s="28"/>
      <c r="B294" s="101"/>
      <c r="C294" s="28"/>
      <c r="D294" s="28"/>
      <c r="E294" s="28"/>
    </row>
    <row r="295" spans="1:5" x14ac:dyDescent="0.25">
      <c r="A295" s="28"/>
      <c r="B295" s="101"/>
      <c r="C295" s="28"/>
      <c r="D295" s="28"/>
      <c r="E295" s="28"/>
    </row>
    <row r="296" spans="1:5" x14ac:dyDescent="0.25">
      <c r="A296" s="28"/>
      <c r="B296" s="101"/>
      <c r="C296" s="28"/>
      <c r="D296" s="28"/>
      <c r="E296" s="28"/>
    </row>
    <row r="297" spans="1:5" x14ac:dyDescent="0.25">
      <c r="A297" s="28"/>
      <c r="B297" s="101"/>
      <c r="C297" s="28"/>
      <c r="D297" s="28"/>
      <c r="E297" s="28"/>
    </row>
    <row r="298" spans="1:5" x14ac:dyDescent="0.25">
      <c r="A298" s="28"/>
      <c r="B298" s="101"/>
      <c r="C298" s="28"/>
      <c r="D298" s="28"/>
      <c r="E298" s="28"/>
    </row>
    <row r="299" spans="1:5" x14ac:dyDescent="0.25">
      <c r="A299" s="28"/>
      <c r="B299" s="101"/>
      <c r="C299" s="28"/>
      <c r="D299" s="28"/>
      <c r="E299" s="28"/>
    </row>
    <row r="300" spans="1:5" x14ac:dyDescent="0.25">
      <c r="A300" s="28"/>
      <c r="B300" s="101"/>
      <c r="C300" s="28"/>
      <c r="D300" s="28"/>
      <c r="E300" s="28"/>
    </row>
    <row r="301" spans="1:5" x14ac:dyDescent="0.25">
      <c r="A301" s="28"/>
      <c r="B301" s="101"/>
      <c r="C301" s="28"/>
      <c r="D301" s="28"/>
      <c r="E301" s="28"/>
    </row>
    <row r="302" spans="1:5" x14ac:dyDescent="0.25">
      <c r="A302" s="28"/>
      <c r="B302" s="101"/>
      <c r="C302" s="28"/>
      <c r="D302" s="28"/>
      <c r="E302" s="28"/>
    </row>
    <row r="303" spans="1:5" x14ac:dyDescent="0.25">
      <c r="A303" s="28"/>
      <c r="B303" s="101"/>
      <c r="C303" s="28"/>
      <c r="D303" s="28"/>
      <c r="E303" s="28"/>
    </row>
    <row r="304" spans="1:5" x14ac:dyDescent="0.25">
      <c r="A304" s="28"/>
      <c r="B304" s="101"/>
      <c r="C304" s="28"/>
      <c r="D304" s="28"/>
      <c r="E304" s="28"/>
    </row>
    <row r="305" spans="1:5" x14ac:dyDescent="0.25">
      <c r="A305" s="28"/>
      <c r="B305" s="101"/>
      <c r="C305" s="28"/>
      <c r="D305" s="28"/>
      <c r="E305" s="28"/>
    </row>
    <row r="306" spans="1:5" x14ac:dyDescent="0.25">
      <c r="A306" s="28"/>
      <c r="B306" s="101"/>
      <c r="C306" s="28"/>
      <c r="D306" s="28"/>
      <c r="E306" s="28"/>
    </row>
    <row r="307" spans="1:5" x14ac:dyDescent="0.25">
      <c r="A307" s="28"/>
      <c r="B307" s="101"/>
      <c r="C307" s="28"/>
      <c r="D307" s="28"/>
      <c r="E307" s="28"/>
    </row>
    <row r="308" spans="1:5" x14ac:dyDescent="0.25">
      <c r="A308" s="28"/>
      <c r="B308" s="101"/>
      <c r="C308" s="28"/>
      <c r="D308" s="28"/>
      <c r="E308" s="28"/>
    </row>
    <row r="309" spans="1:5" x14ac:dyDescent="0.25">
      <c r="A309" s="28"/>
      <c r="B309" s="101"/>
      <c r="C309" s="28"/>
      <c r="D309" s="28"/>
      <c r="E309" s="28"/>
    </row>
    <row r="310" spans="1:5" x14ac:dyDescent="0.25">
      <c r="A310" s="28"/>
      <c r="B310" s="101"/>
      <c r="C310" s="28"/>
      <c r="D310" s="28"/>
      <c r="E310" s="28"/>
    </row>
    <row r="311" spans="1:5" x14ac:dyDescent="0.25">
      <c r="A311" s="28"/>
      <c r="B311" s="101"/>
      <c r="C311" s="28"/>
      <c r="D311" s="28"/>
      <c r="E311" s="28"/>
    </row>
    <row r="312" spans="1:5" x14ac:dyDescent="0.25">
      <c r="A312" s="28"/>
      <c r="B312" s="101"/>
      <c r="C312" s="28"/>
      <c r="D312" s="28"/>
      <c r="E312" s="28"/>
    </row>
    <row r="313" spans="1:5" x14ac:dyDescent="0.25">
      <c r="A313" s="28"/>
      <c r="B313" s="101"/>
      <c r="C313" s="28"/>
      <c r="D313" s="28"/>
      <c r="E313" s="28"/>
    </row>
    <row r="314" spans="1:5" x14ac:dyDescent="0.25">
      <c r="A314" s="28"/>
      <c r="B314" s="101"/>
      <c r="C314" s="28"/>
      <c r="D314" s="28"/>
      <c r="E314" s="28"/>
    </row>
    <row r="315" spans="1:5" x14ac:dyDescent="0.25">
      <c r="A315" s="28"/>
      <c r="B315" s="101"/>
      <c r="C315" s="28"/>
      <c r="D315" s="28"/>
      <c r="E315" s="28"/>
    </row>
    <row r="316" spans="1:5" x14ac:dyDescent="0.25">
      <c r="A316" s="28"/>
      <c r="B316" s="101"/>
      <c r="C316" s="28"/>
      <c r="D316" s="28"/>
      <c r="E316" s="28"/>
    </row>
    <row r="317" spans="1:5" x14ac:dyDescent="0.25">
      <c r="A317" s="28"/>
      <c r="B317" s="101"/>
      <c r="C317" s="28"/>
      <c r="D317" s="28"/>
      <c r="E317" s="28"/>
    </row>
    <row r="318" spans="1:5" x14ac:dyDescent="0.25">
      <c r="A318" s="28"/>
      <c r="B318" s="101"/>
      <c r="C318" s="28"/>
      <c r="D318" s="28"/>
      <c r="E318" s="28"/>
    </row>
    <row r="319" spans="1:5" x14ac:dyDescent="0.25">
      <c r="A319" s="28"/>
      <c r="B319" s="101"/>
      <c r="C319" s="28"/>
      <c r="D319" s="28"/>
      <c r="E319" s="28"/>
    </row>
    <row r="320" spans="1:5" x14ac:dyDescent="0.25">
      <c r="A320" s="28"/>
      <c r="B320" s="101"/>
      <c r="C320" s="28"/>
      <c r="D320" s="28"/>
      <c r="E320" s="28"/>
    </row>
    <row r="321" spans="1:5" x14ac:dyDescent="0.25">
      <c r="A321" s="28"/>
      <c r="B321" s="101"/>
      <c r="C321" s="28"/>
      <c r="D321" s="28"/>
      <c r="E321" s="28"/>
    </row>
    <row r="322" spans="1:5" x14ac:dyDescent="0.25">
      <c r="A322" s="28"/>
      <c r="B322" s="101"/>
      <c r="C322" s="28"/>
      <c r="D322" s="28"/>
      <c r="E322" s="28"/>
    </row>
    <row r="323" spans="1:5" x14ac:dyDescent="0.25">
      <c r="A323" s="28"/>
      <c r="B323" s="101"/>
      <c r="C323" s="28"/>
      <c r="D323" s="28"/>
      <c r="E323" s="28"/>
    </row>
    <row r="324" spans="1:5" x14ac:dyDescent="0.25">
      <c r="A324" s="28"/>
      <c r="B324" s="101"/>
      <c r="C324" s="28"/>
      <c r="D324" s="28"/>
      <c r="E324" s="28"/>
    </row>
    <row r="325" spans="1:5" x14ac:dyDescent="0.25">
      <c r="A325" s="28"/>
      <c r="B325" s="101"/>
      <c r="C325" s="28"/>
      <c r="D325" s="28"/>
      <c r="E325" s="28"/>
    </row>
    <row r="326" spans="1:5" x14ac:dyDescent="0.25">
      <c r="A326" s="28"/>
      <c r="B326" s="101"/>
      <c r="C326" s="28"/>
      <c r="D326" s="28"/>
      <c r="E326" s="28"/>
    </row>
    <row r="327" spans="1:5" x14ac:dyDescent="0.25">
      <c r="A327" s="28"/>
      <c r="B327" s="101"/>
      <c r="C327" s="28"/>
      <c r="D327" s="28"/>
      <c r="E327" s="28"/>
    </row>
    <row r="328" spans="1:5" x14ac:dyDescent="0.25">
      <c r="A328" s="28"/>
      <c r="B328" s="101"/>
      <c r="C328" s="28"/>
      <c r="D328" s="28"/>
      <c r="E328" s="28"/>
    </row>
    <row r="329" spans="1:5" x14ac:dyDescent="0.25">
      <c r="A329" s="28"/>
      <c r="B329" s="101"/>
      <c r="C329" s="28"/>
      <c r="D329" s="28"/>
      <c r="E329" s="28"/>
    </row>
    <row r="330" spans="1:5" x14ac:dyDescent="0.25">
      <c r="A330" s="28"/>
      <c r="B330" s="101"/>
      <c r="C330" s="28"/>
      <c r="D330" s="28"/>
      <c r="E330" s="28"/>
    </row>
    <row r="331" spans="1:5" x14ac:dyDescent="0.25">
      <c r="A331" s="28"/>
      <c r="B331" s="101"/>
      <c r="C331" s="28"/>
      <c r="D331" s="28"/>
      <c r="E331" s="28"/>
    </row>
    <row r="332" spans="1:5" x14ac:dyDescent="0.25">
      <c r="A332" s="28"/>
      <c r="B332" s="101"/>
      <c r="C332" s="28"/>
      <c r="D332" s="28"/>
      <c r="E332" s="28"/>
    </row>
    <row r="333" spans="1:5" x14ac:dyDescent="0.25">
      <c r="A333" s="28"/>
      <c r="B333" s="101"/>
      <c r="C333" s="28"/>
      <c r="D333" s="28"/>
      <c r="E333" s="28"/>
    </row>
    <row r="334" spans="1:5" x14ac:dyDescent="0.25">
      <c r="A334" s="28"/>
      <c r="B334" s="101"/>
      <c r="C334" s="28"/>
      <c r="D334" s="28"/>
      <c r="E334" s="28"/>
    </row>
    <row r="335" spans="1:5" x14ac:dyDescent="0.25">
      <c r="A335" s="28"/>
      <c r="B335" s="101"/>
      <c r="C335" s="28"/>
      <c r="D335" s="28"/>
      <c r="E335" s="28"/>
    </row>
    <row r="336" spans="1:5" x14ac:dyDescent="0.25">
      <c r="A336" s="28"/>
      <c r="B336" s="101"/>
      <c r="C336" s="28"/>
      <c r="D336" s="28"/>
      <c r="E336" s="28"/>
    </row>
    <row r="337" spans="1:5" x14ac:dyDescent="0.25">
      <c r="A337" s="28"/>
      <c r="B337" s="101"/>
      <c r="C337" s="28"/>
      <c r="D337" s="28"/>
      <c r="E337" s="28"/>
    </row>
    <row r="338" spans="1:5" x14ac:dyDescent="0.25">
      <c r="A338" s="28"/>
      <c r="B338" s="101"/>
      <c r="C338" s="28"/>
      <c r="D338" s="28"/>
      <c r="E338" s="28"/>
    </row>
    <row r="339" spans="1:5" x14ac:dyDescent="0.25">
      <c r="A339" s="28"/>
      <c r="B339" s="101"/>
      <c r="C339" s="28"/>
      <c r="D339" s="28"/>
      <c r="E339" s="28"/>
    </row>
    <row r="340" spans="1:5" x14ac:dyDescent="0.25">
      <c r="A340" s="28"/>
      <c r="B340" s="101"/>
      <c r="C340" s="28"/>
      <c r="D340" s="28"/>
      <c r="E340" s="28"/>
    </row>
    <row r="341" spans="1:5" x14ac:dyDescent="0.25">
      <c r="A341" s="28"/>
      <c r="B341" s="101"/>
      <c r="C341" s="28"/>
      <c r="D341" s="28"/>
      <c r="E341" s="28"/>
    </row>
    <row r="342" spans="1:5" x14ac:dyDescent="0.25">
      <c r="A342" s="28"/>
      <c r="B342" s="101"/>
      <c r="C342" s="28"/>
      <c r="D342" s="28"/>
      <c r="E342" s="28"/>
    </row>
    <row r="343" spans="1:5" x14ac:dyDescent="0.25">
      <c r="A343" s="28"/>
      <c r="B343" s="101"/>
      <c r="C343" s="28"/>
      <c r="D343" s="28"/>
      <c r="E343" s="28"/>
    </row>
    <row r="344" spans="1:5" x14ac:dyDescent="0.25">
      <c r="A344" s="28"/>
      <c r="B344" s="101"/>
      <c r="C344" s="28"/>
      <c r="D344" s="28"/>
      <c r="E344" s="28"/>
    </row>
    <row r="345" spans="1:5" x14ac:dyDescent="0.25">
      <c r="A345" s="28"/>
      <c r="B345" s="101"/>
      <c r="C345" s="28"/>
      <c r="D345" s="28"/>
      <c r="E345" s="28"/>
    </row>
    <row r="346" spans="1:5" x14ac:dyDescent="0.25">
      <c r="A346" s="28"/>
      <c r="B346" s="101"/>
      <c r="C346" s="28"/>
      <c r="D346" s="28"/>
      <c r="E346" s="28"/>
    </row>
    <row r="347" spans="1:5" x14ac:dyDescent="0.25">
      <c r="A347" s="28"/>
      <c r="B347" s="101"/>
      <c r="C347" s="28"/>
      <c r="D347" s="28"/>
      <c r="E347" s="28"/>
    </row>
    <row r="348" spans="1:5" x14ac:dyDescent="0.25">
      <c r="A348" s="28"/>
      <c r="B348" s="101"/>
      <c r="C348" s="28"/>
      <c r="D348" s="28"/>
      <c r="E348" s="28"/>
    </row>
    <row r="349" spans="1:5" x14ac:dyDescent="0.25">
      <c r="A349" s="28"/>
      <c r="B349" s="101"/>
      <c r="C349" s="28"/>
      <c r="D349" s="28"/>
      <c r="E349" s="28"/>
    </row>
    <row r="350" spans="1:5" x14ac:dyDescent="0.25">
      <c r="A350" s="28"/>
      <c r="B350" s="101"/>
      <c r="C350" s="28"/>
      <c r="D350" s="28"/>
      <c r="E350" s="28"/>
    </row>
    <row r="351" spans="1:5" x14ac:dyDescent="0.25">
      <c r="A351" s="28"/>
      <c r="B351" s="101"/>
      <c r="C351" s="28"/>
      <c r="D351" s="28"/>
      <c r="E351" s="28"/>
    </row>
    <row r="352" spans="1:5" x14ac:dyDescent="0.25">
      <c r="A352" s="28"/>
      <c r="B352" s="101"/>
      <c r="C352" s="28"/>
      <c r="D352" s="28"/>
      <c r="E352" s="28"/>
    </row>
    <row r="353" spans="1:5" x14ac:dyDescent="0.25">
      <c r="A353" s="28"/>
      <c r="B353" s="101"/>
      <c r="C353" s="28"/>
      <c r="D353" s="28"/>
      <c r="E353" s="28"/>
    </row>
    <row r="354" spans="1:5" x14ac:dyDescent="0.25">
      <c r="A354" s="28"/>
      <c r="B354" s="101"/>
      <c r="C354" s="28"/>
      <c r="D354" s="28"/>
      <c r="E354" s="28"/>
    </row>
    <row r="355" spans="1:5" x14ac:dyDescent="0.25">
      <c r="A355" s="28"/>
      <c r="B355" s="101"/>
      <c r="C355" s="28"/>
      <c r="D355" s="28"/>
      <c r="E355" s="28"/>
    </row>
    <row r="356" spans="1:5" x14ac:dyDescent="0.25">
      <c r="A356" s="28"/>
      <c r="B356" s="101"/>
      <c r="C356" s="28"/>
      <c r="D356" s="28"/>
      <c r="E356" s="28"/>
    </row>
    <row r="357" spans="1:5" x14ac:dyDescent="0.25">
      <c r="A357" s="28"/>
      <c r="B357" s="101"/>
      <c r="C357" s="28"/>
      <c r="D357" s="28"/>
      <c r="E357" s="28"/>
    </row>
    <row r="358" spans="1:5" x14ac:dyDescent="0.25">
      <c r="A358" s="28"/>
      <c r="B358" s="101"/>
      <c r="C358" s="28"/>
      <c r="D358" s="28"/>
      <c r="E358" s="28"/>
    </row>
    <row r="359" spans="1:5" x14ac:dyDescent="0.25">
      <c r="A359" s="28"/>
      <c r="B359" s="101"/>
      <c r="C359" s="28"/>
      <c r="D359" s="28"/>
      <c r="E359" s="28"/>
    </row>
    <row r="360" spans="1:5" x14ac:dyDescent="0.25">
      <c r="A360" s="28"/>
      <c r="B360" s="101"/>
      <c r="C360" s="28"/>
      <c r="D360" s="28"/>
      <c r="E360" s="28"/>
    </row>
    <row r="361" spans="1:5" x14ac:dyDescent="0.25">
      <c r="A361" s="28"/>
      <c r="B361" s="101"/>
      <c r="C361" s="28"/>
      <c r="D361" s="28"/>
      <c r="E361" s="28"/>
    </row>
    <row r="362" spans="1:5" x14ac:dyDescent="0.25">
      <c r="A362" s="28"/>
      <c r="B362" s="101"/>
      <c r="C362" s="28"/>
      <c r="D362" s="28"/>
      <c r="E362" s="28"/>
    </row>
    <row r="363" spans="1:5" x14ac:dyDescent="0.25">
      <c r="A363" s="28"/>
      <c r="B363" s="101"/>
      <c r="C363" s="28"/>
      <c r="D363" s="28"/>
      <c r="E363" s="28"/>
    </row>
    <row r="364" spans="1:5" x14ac:dyDescent="0.25">
      <c r="A364" s="28"/>
      <c r="B364" s="101"/>
      <c r="C364" s="28"/>
      <c r="D364" s="28"/>
      <c r="E364" s="28"/>
    </row>
    <row r="365" spans="1:5" x14ac:dyDescent="0.25">
      <c r="A365" s="28"/>
      <c r="B365" s="101"/>
      <c r="C365" s="28"/>
      <c r="D365" s="28"/>
      <c r="E365" s="28"/>
    </row>
    <row r="366" spans="1:5" x14ac:dyDescent="0.25">
      <c r="A366" s="28"/>
      <c r="B366" s="101"/>
      <c r="C366" s="28"/>
      <c r="D366" s="28"/>
      <c r="E366" s="28"/>
    </row>
    <row r="367" spans="1:5" x14ac:dyDescent="0.25">
      <c r="A367" s="28"/>
      <c r="B367" s="101"/>
      <c r="C367" s="28"/>
      <c r="D367" s="28"/>
      <c r="E367" s="28"/>
    </row>
    <row r="368" spans="1:5" x14ac:dyDescent="0.25">
      <c r="A368" s="28"/>
      <c r="B368" s="101"/>
      <c r="C368" s="28"/>
      <c r="D368" s="28"/>
      <c r="E368" s="28"/>
    </row>
    <row r="369" spans="1:5" x14ac:dyDescent="0.25">
      <c r="A369" s="28"/>
      <c r="B369" s="101"/>
      <c r="C369" s="28"/>
      <c r="D369" s="28"/>
      <c r="E369" s="28"/>
    </row>
    <row r="370" spans="1:5" x14ac:dyDescent="0.25">
      <c r="A370" s="28"/>
      <c r="B370" s="101"/>
      <c r="C370" s="28"/>
      <c r="D370" s="28"/>
      <c r="E370" s="28"/>
    </row>
    <row r="371" spans="1:5" x14ac:dyDescent="0.25">
      <c r="A371" s="28"/>
      <c r="B371" s="101"/>
      <c r="C371" s="28"/>
      <c r="D371" s="28"/>
      <c r="E371" s="28"/>
    </row>
    <row r="372" spans="1:5" x14ac:dyDescent="0.25">
      <c r="A372" s="28"/>
      <c r="B372" s="101"/>
      <c r="C372" s="28"/>
      <c r="D372" s="28"/>
      <c r="E372" s="28"/>
    </row>
    <row r="373" spans="1:5" x14ac:dyDescent="0.25">
      <c r="A373" s="28"/>
      <c r="B373" s="101"/>
      <c r="C373" s="28"/>
      <c r="D373" s="28"/>
      <c r="E373" s="28"/>
    </row>
    <row r="374" spans="1:5" x14ac:dyDescent="0.25">
      <c r="A374" s="28"/>
      <c r="B374" s="101"/>
      <c r="C374" s="28"/>
      <c r="D374" s="28"/>
      <c r="E374" s="28"/>
    </row>
    <row r="375" spans="1:5" x14ac:dyDescent="0.25">
      <c r="A375" s="28"/>
      <c r="B375" s="101"/>
      <c r="C375" s="28"/>
      <c r="D375" s="28"/>
      <c r="E375" s="28"/>
    </row>
    <row r="376" spans="1:5" x14ac:dyDescent="0.25">
      <c r="A376" s="28"/>
      <c r="B376" s="101"/>
      <c r="C376" s="28"/>
      <c r="D376" s="28"/>
      <c r="E376" s="28"/>
    </row>
    <row r="377" spans="1:5" x14ac:dyDescent="0.25">
      <c r="A377" s="28"/>
      <c r="B377" s="101"/>
      <c r="C377" s="28"/>
      <c r="D377" s="28"/>
      <c r="E377" s="28"/>
    </row>
    <row r="378" spans="1:5" x14ac:dyDescent="0.25">
      <c r="A378" s="28"/>
      <c r="B378" s="101"/>
      <c r="C378" s="28"/>
      <c r="D378" s="28"/>
      <c r="E378" s="28"/>
    </row>
    <row r="379" spans="1:5" x14ac:dyDescent="0.25">
      <c r="A379" s="28"/>
      <c r="B379" s="101"/>
      <c r="C379" s="28"/>
      <c r="D379" s="28"/>
      <c r="E379" s="28"/>
    </row>
    <row r="380" spans="1:5" x14ac:dyDescent="0.25">
      <c r="A380" s="28"/>
      <c r="B380" s="101"/>
      <c r="C380" s="28"/>
      <c r="D380" s="28"/>
      <c r="E380" s="28"/>
    </row>
    <row r="381" spans="1:5" x14ac:dyDescent="0.25">
      <c r="A381" s="28"/>
      <c r="B381" s="101"/>
      <c r="C381" s="28"/>
      <c r="D381" s="28"/>
      <c r="E381" s="28"/>
    </row>
    <row r="382" spans="1:5" x14ac:dyDescent="0.25">
      <c r="A382" s="28"/>
      <c r="B382" s="101"/>
      <c r="C382" s="28"/>
      <c r="D382" s="28"/>
      <c r="E382" s="28"/>
    </row>
    <row r="383" spans="1:5" x14ac:dyDescent="0.25">
      <c r="A383" s="28"/>
      <c r="B383" s="101"/>
      <c r="C383" s="28"/>
      <c r="D383" s="28"/>
      <c r="E383" s="28"/>
    </row>
    <row r="384" spans="1:5" x14ac:dyDescent="0.25">
      <c r="A384" s="28"/>
      <c r="B384" s="101"/>
      <c r="C384" s="28"/>
      <c r="D384" s="28"/>
      <c r="E384" s="28"/>
    </row>
    <row r="385" spans="1:5" x14ac:dyDescent="0.25">
      <c r="A385" s="28"/>
      <c r="B385" s="101"/>
      <c r="C385" s="28"/>
      <c r="D385" s="28"/>
      <c r="E385" s="28"/>
    </row>
    <row r="386" spans="1:5" x14ac:dyDescent="0.25">
      <c r="A386" s="28"/>
      <c r="B386" s="101"/>
      <c r="C386" s="28"/>
      <c r="D386" s="28"/>
      <c r="E386" s="28"/>
    </row>
    <row r="387" spans="1:5" x14ac:dyDescent="0.25">
      <c r="A387" s="28"/>
      <c r="B387" s="101"/>
      <c r="C387" s="28"/>
      <c r="D387" s="28"/>
      <c r="E387" s="28"/>
    </row>
    <row r="388" spans="1:5" x14ac:dyDescent="0.25">
      <c r="A388" s="28"/>
      <c r="B388" s="101"/>
      <c r="C388" s="28"/>
      <c r="D388" s="28"/>
      <c r="E388" s="28"/>
    </row>
    <row r="389" spans="1:5" x14ac:dyDescent="0.25">
      <c r="A389" s="28"/>
      <c r="B389" s="101"/>
      <c r="C389" s="28"/>
      <c r="D389" s="28"/>
      <c r="E389" s="28"/>
    </row>
    <row r="390" spans="1:5" x14ac:dyDescent="0.25">
      <c r="A390" s="28"/>
      <c r="B390" s="101"/>
      <c r="C390" s="28"/>
      <c r="D390" s="28"/>
      <c r="E390" s="28"/>
    </row>
    <row r="391" spans="1:5" x14ac:dyDescent="0.25">
      <c r="A391" s="28"/>
      <c r="B391" s="101"/>
      <c r="C391" s="28"/>
      <c r="D391" s="28"/>
      <c r="E391" s="28"/>
    </row>
    <row r="392" spans="1:5" x14ac:dyDescent="0.25">
      <c r="A392" s="28"/>
      <c r="B392" s="101"/>
      <c r="C392" s="28"/>
      <c r="D392" s="28"/>
      <c r="E392" s="28"/>
    </row>
    <row r="393" spans="1:5" x14ac:dyDescent="0.25">
      <c r="A393" s="28"/>
      <c r="B393" s="101"/>
      <c r="C393" s="28"/>
      <c r="D393" s="28"/>
      <c r="E393" s="28"/>
    </row>
    <row r="394" spans="1:5" x14ac:dyDescent="0.25">
      <c r="A394" s="28"/>
      <c r="B394" s="101"/>
      <c r="C394" s="28"/>
      <c r="D394" s="28"/>
      <c r="E394" s="28"/>
    </row>
    <row r="395" spans="1:5" x14ac:dyDescent="0.25">
      <c r="A395" s="28"/>
      <c r="B395" s="101"/>
      <c r="C395" s="28"/>
      <c r="D395" s="28"/>
      <c r="E395" s="28"/>
    </row>
    <row r="396" spans="1:5" x14ac:dyDescent="0.25">
      <c r="A396" s="28"/>
      <c r="B396" s="101"/>
      <c r="C396" s="28"/>
      <c r="D396" s="28"/>
      <c r="E396" s="28"/>
    </row>
    <row r="397" spans="1:5" x14ac:dyDescent="0.25">
      <c r="A397" s="28"/>
      <c r="B397" s="101"/>
      <c r="C397" s="28"/>
      <c r="D397" s="28"/>
      <c r="E397" s="28"/>
    </row>
    <row r="398" spans="1:5" x14ac:dyDescent="0.25">
      <c r="A398" s="28"/>
      <c r="B398" s="101"/>
      <c r="C398" s="28"/>
      <c r="D398" s="28"/>
      <c r="E398" s="28"/>
    </row>
    <row r="399" spans="1:5" x14ac:dyDescent="0.25">
      <c r="A399" s="28"/>
      <c r="B399" s="101"/>
      <c r="C399" s="28"/>
      <c r="D399" s="28"/>
      <c r="E399" s="28"/>
    </row>
    <row r="400" spans="1:5" x14ac:dyDescent="0.25">
      <c r="A400" s="28"/>
      <c r="B400" s="101"/>
      <c r="C400" s="28"/>
      <c r="D400" s="28"/>
      <c r="E400" s="28"/>
    </row>
    <row r="401" spans="1:5" x14ac:dyDescent="0.25">
      <c r="A401" s="28"/>
      <c r="B401" s="101"/>
      <c r="C401" s="28"/>
      <c r="D401" s="28"/>
      <c r="E401" s="28"/>
    </row>
    <row r="402" spans="1:5" x14ac:dyDescent="0.25">
      <c r="A402" s="28"/>
      <c r="B402" s="101"/>
      <c r="C402" s="28"/>
      <c r="D402" s="28"/>
      <c r="E402" s="28"/>
    </row>
    <row r="403" spans="1:5" x14ac:dyDescent="0.25">
      <c r="A403" s="28"/>
      <c r="B403" s="101"/>
      <c r="C403" s="28"/>
      <c r="D403" s="28"/>
      <c r="E403" s="28"/>
    </row>
    <row r="404" spans="1:5" x14ac:dyDescent="0.25">
      <c r="A404" s="28"/>
      <c r="B404" s="101"/>
      <c r="C404" s="28"/>
      <c r="D404" s="28"/>
      <c r="E404" s="28"/>
    </row>
    <row r="405" spans="1:5" x14ac:dyDescent="0.25">
      <c r="A405" s="28"/>
      <c r="B405" s="101"/>
      <c r="C405" s="28"/>
      <c r="D405" s="28"/>
      <c r="E405" s="28"/>
    </row>
    <row r="406" spans="1:5" x14ac:dyDescent="0.25">
      <c r="A406" s="28"/>
      <c r="B406" s="101"/>
      <c r="C406" s="28"/>
      <c r="D406" s="28"/>
      <c r="E406" s="28"/>
    </row>
    <row r="407" spans="1:5" x14ac:dyDescent="0.25">
      <c r="A407" s="28"/>
      <c r="B407" s="101"/>
      <c r="C407" s="28"/>
      <c r="D407" s="28"/>
      <c r="E407" s="28"/>
    </row>
    <row r="408" spans="1:5" x14ac:dyDescent="0.25">
      <c r="A408" s="28"/>
      <c r="B408" s="101"/>
      <c r="C408" s="28"/>
      <c r="D408" s="28"/>
      <c r="E408" s="28"/>
    </row>
    <row r="409" spans="1:5" x14ac:dyDescent="0.25">
      <c r="A409" s="28"/>
      <c r="B409" s="101"/>
      <c r="C409" s="28"/>
      <c r="D409" s="28"/>
      <c r="E409" s="28"/>
    </row>
    <row r="410" spans="1:5" x14ac:dyDescent="0.25">
      <c r="A410" s="28"/>
      <c r="B410" s="101"/>
      <c r="C410" s="28"/>
      <c r="D410" s="28"/>
      <c r="E410" s="28"/>
    </row>
    <row r="411" spans="1:5" x14ac:dyDescent="0.25">
      <c r="A411" s="28"/>
      <c r="B411" s="101"/>
      <c r="C411" s="28"/>
      <c r="D411" s="28"/>
      <c r="E411" s="28"/>
    </row>
    <row r="412" spans="1:5" x14ac:dyDescent="0.25">
      <c r="A412" s="28"/>
      <c r="B412" s="101"/>
      <c r="C412" s="28"/>
      <c r="D412" s="28"/>
      <c r="E412" s="28"/>
    </row>
    <row r="413" spans="1:5" x14ac:dyDescent="0.25">
      <c r="A413" s="28"/>
      <c r="B413" s="101"/>
      <c r="C413" s="28"/>
      <c r="D413" s="28"/>
      <c r="E413" s="28"/>
    </row>
    <row r="414" spans="1:5" x14ac:dyDescent="0.25">
      <c r="A414" s="28"/>
      <c r="B414" s="101"/>
      <c r="C414" s="28"/>
      <c r="D414" s="28"/>
      <c r="E414" s="28"/>
    </row>
    <row r="415" spans="1:5" x14ac:dyDescent="0.25">
      <c r="A415" s="28"/>
      <c r="B415" s="101"/>
      <c r="C415" s="28"/>
      <c r="D415" s="28"/>
      <c r="E415" s="28"/>
    </row>
    <row r="416" spans="1:5" x14ac:dyDescent="0.25">
      <c r="A416" s="28"/>
      <c r="B416" s="101"/>
      <c r="C416" s="28"/>
      <c r="D416" s="28"/>
      <c r="E416" s="28"/>
    </row>
    <row r="417" spans="1:5" x14ac:dyDescent="0.25">
      <c r="A417" s="28"/>
      <c r="B417" s="101"/>
      <c r="C417" s="28"/>
      <c r="D417" s="28"/>
      <c r="E417" s="28"/>
    </row>
    <row r="418" spans="1:5" x14ac:dyDescent="0.25">
      <c r="A418" s="28"/>
      <c r="B418" s="101"/>
      <c r="C418" s="28"/>
      <c r="D418" s="28"/>
      <c r="E418" s="28"/>
    </row>
    <row r="419" spans="1:5" x14ac:dyDescent="0.25">
      <c r="A419" s="28"/>
      <c r="B419" s="101"/>
      <c r="C419" s="28"/>
      <c r="D419" s="28"/>
      <c r="E419" s="28"/>
    </row>
    <row r="420" spans="1:5" x14ac:dyDescent="0.25">
      <c r="A420" s="28"/>
      <c r="B420" s="101"/>
      <c r="C420" s="28"/>
      <c r="D420" s="28"/>
      <c r="E420" s="28"/>
    </row>
    <row r="421" spans="1:5" x14ac:dyDescent="0.25">
      <c r="A421" s="28"/>
      <c r="B421" s="101"/>
      <c r="C421" s="28"/>
      <c r="D421" s="28"/>
      <c r="E421" s="28"/>
    </row>
    <row r="422" spans="1:5" x14ac:dyDescent="0.25">
      <c r="A422" s="28"/>
      <c r="B422" s="101"/>
      <c r="C422" s="28"/>
      <c r="D422" s="28"/>
      <c r="E422" s="28"/>
    </row>
    <row r="423" spans="1:5" x14ac:dyDescent="0.25">
      <c r="A423" s="28"/>
      <c r="B423" s="101"/>
      <c r="C423" s="28"/>
      <c r="D423" s="28"/>
      <c r="E423" s="28"/>
    </row>
    <row r="424" spans="1:5" x14ac:dyDescent="0.25">
      <c r="A424" s="28"/>
      <c r="B424" s="101"/>
      <c r="C424" s="28"/>
      <c r="D424" s="28"/>
      <c r="E424" s="28"/>
    </row>
    <row r="425" spans="1:5" x14ac:dyDescent="0.25">
      <c r="A425" s="28"/>
      <c r="B425" s="101"/>
      <c r="C425" s="28"/>
      <c r="D425" s="28"/>
      <c r="E425" s="28"/>
    </row>
    <row r="426" spans="1:5" x14ac:dyDescent="0.25">
      <c r="A426" s="28"/>
      <c r="B426" s="101"/>
      <c r="C426" s="28"/>
      <c r="D426" s="28"/>
      <c r="E426" s="28"/>
    </row>
    <row r="427" spans="1:5" x14ac:dyDescent="0.25">
      <c r="A427" s="28"/>
      <c r="B427" s="101"/>
      <c r="C427" s="28"/>
      <c r="D427" s="28"/>
      <c r="E427" s="28"/>
    </row>
    <row r="428" spans="1:5" x14ac:dyDescent="0.25">
      <c r="A428" s="28"/>
      <c r="B428" s="101"/>
      <c r="C428" s="28"/>
      <c r="D428" s="28"/>
      <c r="E428" s="28"/>
    </row>
    <row r="429" spans="1:5" x14ac:dyDescent="0.25">
      <c r="A429" s="28"/>
      <c r="B429" s="101"/>
      <c r="C429" s="28"/>
      <c r="D429" s="28"/>
      <c r="E429" s="28"/>
    </row>
    <row r="430" spans="1:5" x14ac:dyDescent="0.25">
      <c r="A430" s="28"/>
      <c r="B430" s="101"/>
      <c r="C430" s="28"/>
      <c r="D430" s="28"/>
      <c r="E430" s="28"/>
    </row>
    <row r="431" spans="1:5" x14ac:dyDescent="0.25">
      <c r="A431" s="28"/>
      <c r="B431" s="101"/>
      <c r="C431" s="28"/>
      <c r="D431" s="28"/>
      <c r="E431" s="28"/>
    </row>
    <row r="432" spans="1:5" x14ac:dyDescent="0.25">
      <c r="A432" s="28"/>
      <c r="B432" s="101"/>
      <c r="C432" s="28"/>
      <c r="D432" s="28"/>
      <c r="E432" s="28"/>
    </row>
    <row r="433" spans="1:5" x14ac:dyDescent="0.25">
      <c r="A433" s="28"/>
      <c r="B433" s="101"/>
      <c r="C433" s="28"/>
      <c r="D433" s="28"/>
      <c r="E433" s="28"/>
    </row>
    <row r="434" spans="1:5" x14ac:dyDescent="0.25">
      <c r="A434" s="28"/>
      <c r="B434" s="101"/>
      <c r="C434" s="28"/>
      <c r="D434" s="28"/>
      <c r="E434" s="28"/>
    </row>
    <row r="435" spans="1:5" x14ac:dyDescent="0.25">
      <c r="A435" s="28"/>
      <c r="B435" s="101"/>
      <c r="C435" s="28"/>
      <c r="D435" s="28"/>
      <c r="E435" s="28"/>
    </row>
    <row r="436" spans="1:5" x14ac:dyDescent="0.25">
      <c r="A436" s="28"/>
      <c r="B436" s="101"/>
      <c r="C436" s="28"/>
      <c r="D436" s="28"/>
      <c r="E436" s="28"/>
    </row>
    <row r="437" spans="1:5" x14ac:dyDescent="0.25">
      <c r="A437" s="28"/>
      <c r="B437" s="101"/>
      <c r="C437" s="28"/>
      <c r="D437" s="28"/>
      <c r="E437" s="28"/>
    </row>
    <row r="438" spans="1:5" x14ac:dyDescent="0.25">
      <c r="A438" s="28"/>
      <c r="B438" s="101"/>
      <c r="C438" s="28"/>
      <c r="D438" s="28"/>
      <c r="E438" s="28"/>
    </row>
    <row r="439" spans="1:5" x14ac:dyDescent="0.25">
      <c r="A439" s="28"/>
      <c r="B439" s="101"/>
      <c r="C439" s="28"/>
      <c r="D439" s="28"/>
      <c r="E439" s="28"/>
    </row>
    <row r="440" spans="1:5" x14ac:dyDescent="0.25">
      <c r="A440" s="28"/>
      <c r="B440" s="101"/>
      <c r="C440" s="28"/>
      <c r="D440" s="28"/>
      <c r="E440" s="28"/>
    </row>
    <row r="441" spans="1:5" x14ac:dyDescent="0.25">
      <c r="A441" s="28"/>
      <c r="B441" s="101"/>
      <c r="C441" s="28"/>
      <c r="D441" s="28"/>
      <c r="E441" s="28"/>
    </row>
    <row r="442" spans="1:5" x14ac:dyDescent="0.25">
      <c r="A442" s="28"/>
      <c r="B442" s="101"/>
      <c r="C442" s="28"/>
      <c r="D442" s="28"/>
      <c r="E442" s="28"/>
    </row>
    <row r="443" spans="1:5" x14ac:dyDescent="0.25">
      <c r="A443" s="28"/>
      <c r="B443" s="101"/>
      <c r="C443" s="28"/>
      <c r="D443" s="28"/>
      <c r="E443" s="28"/>
    </row>
    <row r="444" spans="1:5" x14ac:dyDescent="0.25">
      <c r="A444" s="28"/>
      <c r="B444" s="101"/>
      <c r="C444" s="28"/>
      <c r="D444" s="28"/>
      <c r="E444" s="28"/>
    </row>
    <row r="445" spans="1:5" x14ac:dyDescent="0.25">
      <c r="A445" s="28"/>
      <c r="B445" s="101"/>
      <c r="C445" s="28"/>
      <c r="D445" s="28"/>
      <c r="E445" s="28"/>
    </row>
    <row r="446" spans="1:5" x14ac:dyDescent="0.25">
      <c r="A446" s="28"/>
      <c r="B446" s="101"/>
      <c r="C446" s="28"/>
      <c r="D446" s="28"/>
      <c r="E446" s="28"/>
    </row>
    <row r="447" spans="1:5" x14ac:dyDescent="0.25">
      <c r="A447" s="28"/>
      <c r="B447" s="101"/>
      <c r="C447" s="28"/>
      <c r="D447" s="28"/>
      <c r="E447" s="28"/>
    </row>
    <row r="448" spans="1:5" x14ac:dyDescent="0.25">
      <c r="A448" s="28"/>
      <c r="B448" s="101"/>
      <c r="C448" s="28"/>
      <c r="D448" s="28"/>
      <c r="E448" s="28"/>
    </row>
    <row r="449" spans="1:5" x14ac:dyDescent="0.25">
      <c r="A449" s="28"/>
      <c r="B449" s="101"/>
      <c r="C449" s="28"/>
      <c r="D449" s="28"/>
      <c r="E449" s="28"/>
    </row>
    <row r="450" spans="1:5" x14ac:dyDescent="0.25">
      <c r="A450" s="28"/>
      <c r="B450" s="101"/>
      <c r="C450" s="28"/>
      <c r="D450" s="28"/>
      <c r="E450" s="28"/>
    </row>
    <row r="451" spans="1:5" x14ac:dyDescent="0.25">
      <c r="A451" s="28"/>
      <c r="B451" s="101"/>
      <c r="C451" s="28"/>
      <c r="D451" s="28"/>
      <c r="E451" s="28"/>
    </row>
    <row r="452" spans="1:5" x14ac:dyDescent="0.25">
      <c r="A452" s="28"/>
      <c r="B452" s="101"/>
      <c r="C452" s="28"/>
      <c r="D452" s="28"/>
      <c r="E452" s="28"/>
    </row>
    <row r="453" spans="1:5" x14ac:dyDescent="0.25">
      <c r="A453" s="28"/>
      <c r="B453" s="101"/>
      <c r="C453" s="28"/>
      <c r="D453" s="28"/>
      <c r="E453" s="28"/>
    </row>
    <row r="454" spans="1:5" x14ac:dyDescent="0.25">
      <c r="A454" s="28"/>
      <c r="B454" s="101"/>
      <c r="C454" s="28"/>
      <c r="D454" s="28"/>
      <c r="E454" s="28"/>
    </row>
    <row r="455" spans="1:5" x14ac:dyDescent="0.25">
      <c r="A455" s="28"/>
      <c r="B455" s="101"/>
      <c r="C455" s="28"/>
      <c r="D455" s="28"/>
      <c r="E455" s="28"/>
    </row>
    <row r="456" spans="1:5" x14ac:dyDescent="0.25">
      <c r="A456" s="28"/>
      <c r="B456" s="101"/>
      <c r="C456" s="28"/>
      <c r="D456" s="28"/>
      <c r="E456" s="28"/>
    </row>
    <row r="457" spans="1:5" x14ac:dyDescent="0.25">
      <c r="A457" s="28"/>
      <c r="B457" s="101"/>
      <c r="C457" s="28"/>
      <c r="D457" s="28"/>
      <c r="E457" s="28"/>
    </row>
    <row r="458" spans="1:5" x14ac:dyDescent="0.25">
      <c r="A458" s="28"/>
      <c r="B458" s="101"/>
      <c r="C458" s="28"/>
      <c r="D458" s="28"/>
      <c r="E458" s="28"/>
    </row>
    <row r="459" spans="1:5" x14ac:dyDescent="0.25">
      <c r="A459" s="28"/>
      <c r="B459" s="101"/>
      <c r="C459" s="28"/>
      <c r="D459" s="28"/>
      <c r="E459" s="28"/>
    </row>
    <row r="460" spans="1:5" x14ac:dyDescent="0.25">
      <c r="A460" s="28"/>
      <c r="B460" s="101"/>
      <c r="C460" s="28"/>
      <c r="D460" s="28"/>
      <c r="E460" s="28"/>
    </row>
    <row r="461" spans="1:5" x14ac:dyDescent="0.25">
      <c r="A461" s="28"/>
      <c r="B461" s="101"/>
      <c r="C461" s="28"/>
      <c r="D461" s="28"/>
      <c r="E461" s="28"/>
    </row>
    <row r="462" spans="1:5" x14ac:dyDescent="0.25">
      <c r="A462" s="28"/>
      <c r="B462" s="101"/>
      <c r="C462" s="28"/>
      <c r="D462" s="28"/>
      <c r="E462" s="28"/>
    </row>
    <row r="463" spans="1:5" x14ac:dyDescent="0.25">
      <c r="A463" s="28"/>
      <c r="B463" s="101"/>
      <c r="C463" s="28"/>
      <c r="D463" s="28"/>
      <c r="E463" s="28"/>
    </row>
    <row r="464" spans="1:5" x14ac:dyDescent="0.25">
      <c r="A464" s="28"/>
      <c r="B464" s="101"/>
      <c r="C464" s="28"/>
      <c r="D464" s="28"/>
      <c r="E464" s="28"/>
    </row>
    <row r="465" spans="1:5" x14ac:dyDescent="0.25">
      <c r="A465" s="28"/>
      <c r="B465" s="101"/>
      <c r="C465" s="28"/>
      <c r="D465" s="28"/>
      <c r="E465" s="28"/>
    </row>
    <row r="466" spans="1:5" x14ac:dyDescent="0.25">
      <c r="A466" s="28"/>
      <c r="B466" s="101"/>
      <c r="C466" s="28"/>
      <c r="D466" s="28"/>
      <c r="E466" s="28"/>
    </row>
    <row r="467" spans="1:5" x14ac:dyDescent="0.25">
      <c r="A467" s="28"/>
      <c r="B467" s="101"/>
      <c r="C467" s="28"/>
      <c r="D467" s="28"/>
      <c r="E467" s="28"/>
    </row>
    <row r="468" spans="1:5" x14ac:dyDescent="0.25">
      <c r="A468" s="28"/>
      <c r="B468" s="101"/>
      <c r="C468" s="28"/>
      <c r="D468" s="28"/>
      <c r="E468" s="28"/>
    </row>
    <row r="469" spans="1:5" x14ac:dyDescent="0.25">
      <c r="A469" s="28"/>
      <c r="B469" s="101"/>
      <c r="C469" s="28"/>
      <c r="D469" s="28"/>
      <c r="E469" s="28"/>
    </row>
    <row r="470" spans="1:5" x14ac:dyDescent="0.25">
      <c r="A470" s="28"/>
      <c r="B470" s="101"/>
      <c r="C470" s="28"/>
      <c r="D470" s="28"/>
      <c r="E470" s="28"/>
    </row>
    <row r="471" spans="1:5" x14ac:dyDescent="0.25">
      <c r="A471" s="28"/>
      <c r="B471" s="101"/>
      <c r="C471" s="28"/>
      <c r="D471" s="28"/>
      <c r="E471" s="28"/>
    </row>
    <row r="472" spans="1:5" x14ac:dyDescent="0.25">
      <c r="A472" s="28"/>
      <c r="B472" s="101"/>
      <c r="C472" s="28"/>
      <c r="D472" s="28"/>
      <c r="E472" s="28"/>
    </row>
    <row r="473" spans="1:5" x14ac:dyDescent="0.25">
      <c r="A473" s="28"/>
      <c r="B473" s="101"/>
      <c r="C473" s="28"/>
      <c r="D473" s="28"/>
      <c r="E473" s="28"/>
    </row>
    <row r="474" spans="1:5" x14ac:dyDescent="0.25">
      <c r="A474" s="28"/>
      <c r="B474" s="101"/>
      <c r="C474" s="28"/>
      <c r="D474" s="28"/>
      <c r="E474" s="28"/>
    </row>
    <row r="475" spans="1:5" x14ac:dyDescent="0.25">
      <c r="A475" s="28"/>
      <c r="B475" s="101"/>
      <c r="C475" s="28"/>
      <c r="D475" s="28"/>
      <c r="E475" s="28"/>
    </row>
    <row r="476" spans="1:5" x14ac:dyDescent="0.25">
      <c r="A476" s="28"/>
      <c r="B476" s="101"/>
      <c r="C476" s="28"/>
      <c r="D476" s="28"/>
      <c r="E476" s="28"/>
    </row>
    <row r="477" spans="1:5" x14ac:dyDescent="0.25">
      <c r="A477" s="28"/>
      <c r="B477" s="101"/>
      <c r="C477" s="28"/>
      <c r="D477" s="28"/>
      <c r="E477" s="28"/>
    </row>
    <row r="478" spans="1:5" x14ac:dyDescent="0.25">
      <c r="A478" s="28"/>
      <c r="B478" s="101"/>
      <c r="C478" s="28"/>
      <c r="D478" s="28"/>
      <c r="E478" s="28"/>
    </row>
    <row r="479" spans="1:5" x14ac:dyDescent="0.25">
      <c r="A479" s="28"/>
      <c r="B479" s="101"/>
      <c r="C479" s="28"/>
      <c r="D479" s="28"/>
      <c r="E479" s="28"/>
    </row>
    <row r="480" spans="1:5" x14ac:dyDescent="0.25">
      <c r="A480" s="28"/>
      <c r="B480" s="101"/>
      <c r="C480" s="28"/>
      <c r="D480" s="28"/>
      <c r="E480" s="28"/>
    </row>
    <row r="481" spans="1:5" x14ac:dyDescent="0.25">
      <c r="A481" s="28"/>
      <c r="B481" s="101"/>
      <c r="C481" s="28"/>
      <c r="D481" s="28"/>
      <c r="E481" s="28"/>
    </row>
    <row r="482" spans="1:5" x14ac:dyDescent="0.25">
      <c r="A482" s="28"/>
      <c r="B482" s="101"/>
      <c r="C482" s="28"/>
      <c r="D482" s="28"/>
      <c r="E482" s="28"/>
    </row>
    <row r="483" spans="1:5" x14ac:dyDescent="0.25">
      <c r="A483" s="28"/>
      <c r="B483" s="101"/>
      <c r="C483" s="28"/>
      <c r="D483" s="28"/>
      <c r="E483" s="28"/>
    </row>
    <row r="484" spans="1:5" x14ac:dyDescent="0.25">
      <c r="A484" s="28"/>
      <c r="B484" s="101"/>
      <c r="C484" s="28"/>
      <c r="D484" s="28"/>
      <c r="E484" s="28"/>
    </row>
    <row r="485" spans="1:5" x14ac:dyDescent="0.25">
      <c r="A485" s="28"/>
      <c r="B485" s="101"/>
      <c r="C485" s="28"/>
      <c r="D485" s="28"/>
      <c r="E485" s="28"/>
    </row>
    <row r="486" spans="1:5" x14ac:dyDescent="0.25">
      <c r="A486" s="28"/>
      <c r="B486" s="101"/>
      <c r="C486" s="28"/>
      <c r="D486" s="28"/>
      <c r="E486" s="28"/>
    </row>
    <row r="487" spans="1:5" x14ac:dyDescent="0.25">
      <c r="A487" s="28"/>
      <c r="B487" s="101"/>
      <c r="C487" s="28"/>
      <c r="D487" s="28"/>
      <c r="E487" s="28"/>
    </row>
    <row r="488" spans="1:5" x14ac:dyDescent="0.25">
      <c r="A488" s="28"/>
      <c r="B488" s="101"/>
      <c r="C488" s="28"/>
      <c r="D488" s="28"/>
      <c r="E488" s="28"/>
    </row>
    <row r="489" spans="1:5" x14ac:dyDescent="0.25">
      <c r="A489" s="28"/>
      <c r="B489" s="101"/>
      <c r="C489" s="28"/>
      <c r="D489" s="28"/>
      <c r="E489" s="28"/>
    </row>
    <row r="490" spans="1:5" x14ac:dyDescent="0.25">
      <c r="A490" s="28"/>
      <c r="B490" s="101"/>
      <c r="C490" s="28"/>
      <c r="D490" s="28"/>
      <c r="E490" s="28"/>
    </row>
    <row r="491" spans="1:5" x14ac:dyDescent="0.25">
      <c r="A491" s="28"/>
      <c r="B491" s="101"/>
      <c r="C491" s="28"/>
      <c r="D491" s="28"/>
      <c r="E491" s="28"/>
    </row>
    <row r="492" spans="1:5" x14ac:dyDescent="0.25">
      <c r="A492" s="28"/>
      <c r="B492" s="101"/>
      <c r="C492" s="28"/>
      <c r="D492" s="28"/>
      <c r="E492" s="28"/>
    </row>
    <row r="493" spans="1:5" x14ac:dyDescent="0.25">
      <c r="A493" s="28"/>
      <c r="B493" s="101"/>
      <c r="C493" s="28"/>
      <c r="D493" s="28"/>
      <c r="E493" s="28"/>
    </row>
    <row r="494" spans="1:5" x14ac:dyDescent="0.25">
      <c r="A494" s="28"/>
      <c r="B494" s="101"/>
      <c r="C494" s="28"/>
      <c r="D494" s="28"/>
      <c r="E494" s="28"/>
    </row>
    <row r="495" spans="1:5" x14ac:dyDescent="0.25">
      <c r="A495" s="28"/>
      <c r="B495" s="101"/>
      <c r="C495" s="28"/>
      <c r="D495" s="28"/>
      <c r="E495" s="28"/>
    </row>
    <row r="496" spans="1:5" x14ac:dyDescent="0.25">
      <c r="A496" s="28"/>
      <c r="B496" s="101"/>
      <c r="C496" s="28"/>
      <c r="D496" s="28"/>
      <c r="E496" s="28"/>
    </row>
    <row r="497" spans="1:5" x14ac:dyDescent="0.25">
      <c r="A497" s="28"/>
      <c r="B497" s="101"/>
      <c r="C497" s="28"/>
      <c r="D497" s="28"/>
      <c r="E497" s="28"/>
    </row>
    <row r="498" spans="1:5" x14ac:dyDescent="0.25">
      <c r="A498" s="28"/>
      <c r="B498" s="101"/>
      <c r="C498" s="28"/>
      <c r="D498" s="28"/>
      <c r="E498" s="28"/>
    </row>
    <row r="499" spans="1:5" x14ac:dyDescent="0.25">
      <c r="A499" s="28"/>
      <c r="B499" s="101"/>
      <c r="C499" s="28"/>
      <c r="D499" s="28"/>
      <c r="E499" s="28"/>
    </row>
    <row r="500" spans="1:5" x14ac:dyDescent="0.25">
      <c r="A500" s="28"/>
      <c r="B500" s="101"/>
      <c r="C500" s="28"/>
      <c r="D500" s="28"/>
      <c r="E500" s="28"/>
    </row>
    <row r="501" spans="1:5" x14ac:dyDescent="0.25">
      <c r="A501" s="28"/>
      <c r="B501" s="101"/>
      <c r="C501" s="28"/>
      <c r="D501" s="28"/>
      <c r="E501" s="28"/>
    </row>
    <row r="502" spans="1:5" x14ac:dyDescent="0.25">
      <c r="A502" s="28"/>
      <c r="B502" s="101"/>
      <c r="C502" s="28"/>
      <c r="D502" s="28"/>
      <c r="E502" s="28"/>
    </row>
    <row r="503" spans="1:5" x14ac:dyDescent="0.25">
      <c r="A503" s="28"/>
      <c r="B503" s="101"/>
      <c r="C503" s="28"/>
      <c r="D503" s="28"/>
      <c r="E503" s="28"/>
    </row>
    <row r="504" spans="1:5" x14ac:dyDescent="0.25">
      <c r="A504" s="28"/>
      <c r="B504" s="101"/>
      <c r="C504" s="28"/>
      <c r="D504" s="28"/>
      <c r="E504" s="28"/>
    </row>
    <row r="505" spans="1:5" x14ac:dyDescent="0.25">
      <c r="A505" s="28"/>
      <c r="B505" s="101"/>
      <c r="C505" s="28"/>
      <c r="D505" s="28"/>
      <c r="E505" s="28"/>
    </row>
    <row r="506" spans="1:5" x14ac:dyDescent="0.25">
      <c r="A506" s="28"/>
      <c r="B506" s="101"/>
      <c r="C506" s="28"/>
      <c r="D506" s="28"/>
      <c r="E506" s="28"/>
    </row>
    <row r="507" spans="1:5" x14ac:dyDescent="0.25">
      <c r="A507" s="28"/>
      <c r="B507" s="101"/>
      <c r="C507" s="28"/>
      <c r="D507" s="28"/>
      <c r="E507" s="28"/>
    </row>
    <row r="508" spans="1:5" x14ac:dyDescent="0.25">
      <c r="A508" s="28"/>
      <c r="B508" s="101"/>
      <c r="C508" s="28"/>
      <c r="D508" s="28"/>
      <c r="E508" s="28"/>
    </row>
    <row r="509" spans="1:5" x14ac:dyDescent="0.25">
      <c r="A509" s="28"/>
      <c r="B509" s="101"/>
      <c r="C509" s="28"/>
      <c r="D509" s="28"/>
      <c r="E509" s="28"/>
    </row>
    <row r="510" spans="1:5" x14ac:dyDescent="0.25">
      <c r="A510" s="28"/>
      <c r="B510" s="101"/>
      <c r="C510" s="28"/>
      <c r="D510" s="28"/>
      <c r="E510" s="28"/>
    </row>
    <row r="511" spans="1:5" x14ac:dyDescent="0.25">
      <c r="A511" s="28"/>
      <c r="B511" s="101"/>
      <c r="C511" s="28"/>
      <c r="D511" s="28"/>
      <c r="E511" s="28"/>
    </row>
    <row r="512" spans="1:5" x14ac:dyDescent="0.25">
      <c r="A512" s="28"/>
      <c r="B512" s="101"/>
      <c r="C512" s="28"/>
      <c r="D512" s="28"/>
      <c r="E512" s="28"/>
    </row>
    <row r="513" spans="1:5" x14ac:dyDescent="0.25">
      <c r="A513" s="28"/>
      <c r="B513" s="101"/>
      <c r="C513" s="28"/>
      <c r="D513" s="28"/>
      <c r="E513" s="28"/>
    </row>
    <row r="514" spans="1:5" x14ac:dyDescent="0.25">
      <c r="A514" s="28"/>
      <c r="B514" s="101"/>
      <c r="C514" s="28"/>
      <c r="D514" s="28"/>
      <c r="E514" s="28"/>
    </row>
    <row r="515" spans="1:5" x14ac:dyDescent="0.25">
      <c r="A515" s="28"/>
      <c r="B515" s="101"/>
      <c r="C515" s="28"/>
      <c r="D515" s="28"/>
      <c r="E515" s="28"/>
    </row>
    <row r="516" spans="1:5" x14ac:dyDescent="0.25">
      <c r="A516" s="28"/>
      <c r="B516" s="101"/>
      <c r="C516" s="28"/>
      <c r="D516" s="28"/>
      <c r="E516" s="28"/>
    </row>
    <row r="517" spans="1:5" x14ac:dyDescent="0.25">
      <c r="A517" s="28"/>
      <c r="B517" s="101"/>
      <c r="C517" s="28"/>
      <c r="D517" s="28"/>
      <c r="E517" s="28"/>
    </row>
    <row r="518" spans="1:5" x14ac:dyDescent="0.25">
      <c r="A518" s="28"/>
      <c r="B518" s="101"/>
      <c r="C518" s="28"/>
      <c r="D518" s="28"/>
      <c r="E518" s="28"/>
    </row>
    <row r="519" spans="1:5" x14ac:dyDescent="0.25">
      <c r="A519" s="28"/>
      <c r="B519" s="101"/>
      <c r="C519" s="28"/>
      <c r="D519" s="28"/>
      <c r="E519" s="28"/>
    </row>
    <row r="520" spans="1:5" x14ac:dyDescent="0.25">
      <c r="A520" s="28"/>
      <c r="B520" s="101"/>
      <c r="C520" s="28"/>
      <c r="D520" s="28"/>
      <c r="E520" s="28"/>
    </row>
    <row r="521" spans="1:5" x14ac:dyDescent="0.25">
      <c r="A521" s="28"/>
      <c r="B521" s="101"/>
      <c r="C521" s="28"/>
      <c r="D521" s="28"/>
      <c r="E521" s="28"/>
    </row>
    <row r="522" spans="1:5" x14ac:dyDescent="0.25">
      <c r="A522" s="28"/>
      <c r="B522" s="101"/>
      <c r="C522" s="28"/>
      <c r="D522" s="28"/>
      <c r="E522" s="28"/>
    </row>
    <row r="523" spans="1:5" x14ac:dyDescent="0.25">
      <c r="A523" s="28"/>
      <c r="B523" s="101"/>
      <c r="C523" s="28"/>
      <c r="D523" s="28"/>
      <c r="E523" s="28"/>
    </row>
    <row r="524" spans="1:5" x14ac:dyDescent="0.25">
      <c r="A524" s="28"/>
      <c r="B524" s="101"/>
      <c r="C524" s="28"/>
      <c r="D524" s="28"/>
      <c r="E524" s="28"/>
    </row>
    <row r="525" spans="1:5" x14ac:dyDescent="0.25">
      <c r="A525" s="28"/>
      <c r="B525" s="101"/>
      <c r="C525" s="28"/>
      <c r="D525" s="28"/>
      <c r="E525" s="28"/>
    </row>
    <row r="526" spans="1:5" x14ac:dyDescent="0.25">
      <c r="A526" s="28"/>
      <c r="B526" s="101"/>
      <c r="C526" s="28"/>
      <c r="D526" s="28"/>
      <c r="E526" s="28"/>
    </row>
    <row r="527" spans="1:5" x14ac:dyDescent="0.25">
      <c r="A527" s="28"/>
      <c r="B527" s="101"/>
      <c r="C527" s="28"/>
      <c r="D527" s="28"/>
      <c r="E527" s="28"/>
    </row>
    <row r="528" spans="1:5" x14ac:dyDescent="0.25">
      <c r="A528" s="28"/>
      <c r="B528" s="101"/>
      <c r="C528" s="28"/>
      <c r="D528" s="28"/>
      <c r="E528" s="28"/>
    </row>
    <row r="529" spans="1:5" x14ac:dyDescent="0.25">
      <c r="A529" s="28"/>
      <c r="B529" s="101"/>
      <c r="C529" s="28"/>
      <c r="D529" s="28"/>
      <c r="E529" s="28"/>
    </row>
    <row r="530" spans="1:5" x14ac:dyDescent="0.25">
      <c r="A530" s="28"/>
      <c r="B530" s="101"/>
      <c r="C530" s="28"/>
      <c r="D530" s="28"/>
      <c r="E530" s="28"/>
    </row>
    <row r="531" spans="1:5" x14ac:dyDescent="0.25">
      <c r="A531" s="28"/>
      <c r="B531" s="101"/>
      <c r="C531" s="28"/>
      <c r="D531" s="28"/>
      <c r="E531" s="28"/>
    </row>
    <row r="532" spans="1:5" x14ac:dyDescent="0.25">
      <c r="A532" s="28"/>
      <c r="B532" s="101"/>
      <c r="C532" s="28"/>
      <c r="D532" s="28"/>
      <c r="E532" s="28"/>
    </row>
    <row r="533" spans="1:5" x14ac:dyDescent="0.25">
      <c r="A533" s="28"/>
      <c r="B533" s="101"/>
      <c r="C533" s="28"/>
      <c r="D533" s="28"/>
      <c r="E533" s="28"/>
    </row>
    <row r="534" spans="1:5" x14ac:dyDescent="0.25">
      <c r="A534" s="28"/>
      <c r="B534" s="101"/>
      <c r="C534" s="28"/>
      <c r="D534" s="28"/>
      <c r="E534" s="28"/>
    </row>
    <row r="535" spans="1:5" x14ac:dyDescent="0.25">
      <c r="A535" s="28"/>
      <c r="B535" s="101"/>
      <c r="C535" s="28"/>
      <c r="D535" s="28"/>
      <c r="E535" s="28"/>
    </row>
    <row r="536" spans="1:5" x14ac:dyDescent="0.25">
      <c r="A536" s="28"/>
      <c r="B536" s="101"/>
      <c r="C536" s="28"/>
      <c r="D536" s="28"/>
      <c r="E536" s="28"/>
    </row>
    <row r="537" spans="1:5" x14ac:dyDescent="0.25">
      <c r="A537" s="28"/>
      <c r="B537" s="101"/>
      <c r="C537" s="28"/>
      <c r="D537" s="28"/>
      <c r="E537" s="28"/>
    </row>
    <row r="538" spans="1:5" x14ac:dyDescent="0.25">
      <c r="A538" s="28"/>
      <c r="B538" s="101"/>
      <c r="C538" s="28"/>
      <c r="D538" s="28"/>
      <c r="E538" s="28"/>
    </row>
    <row r="539" spans="1:5" x14ac:dyDescent="0.25">
      <c r="A539" s="28"/>
      <c r="B539" s="101"/>
      <c r="C539" s="28"/>
      <c r="D539" s="28"/>
      <c r="E539" s="28"/>
    </row>
    <row r="540" spans="1:5" x14ac:dyDescent="0.25">
      <c r="A540" s="28"/>
      <c r="B540" s="101"/>
      <c r="C540" s="28"/>
      <c r="D540" s="28"/>
      <c r="E540" s="28"/>
    </row>
    <row r="541" spans="1:5" x14ac:dyDescent="0.25">
      <c r="A541" s="28"/>
      <c r="B541" s="101"/>
      <c r="C541" s="28"/>
      <c r="D541" s="28"/>
      <c r="E541" s="28"/>
    </row>
    <row r="542" spans="1:5" x14ac:dyDescent="0.25">
      <c r="A542" s="28"/>
      <c r="B542" s="101"/>
      <c r="C542" s="28"/>
      <c r="D542" s="28"/>
      <c r="E542" s="28"/>
    </row>
    <row r="543" spans="1:5" x14ac:dyDescent="0.25">
      <c r="A543" s="28"/>
      <c r="B543" s="101"/>
      <c r="C543" s="28"/>
      <c r="D543" s="28"/>
      <c r="E543" s="28"/>
    </row>
    <row r="544" spans="1:5" x14ac:dyDescent="0.25">
      <c r="A544" s="28"/>
      <c r="B544" s="101"/>
      <c r="C544" s="28"/>
      <c r="D544" s="28"/>
      <c r="E544" s="28"/>
    </row>
    <row r="545" spans="1:5" x14ac:dyDescent="0.25">
      <c r="A545" s="28"/>
      <c r="B545" s="101"/>
      <c r="C545" s="28"/>
      <c r="D545" s="28"/>
      <c r="E545" s="28"/>
    </row>
    <row r="546" spans="1:5" x14ac:dyDescent="0.25">
      <c r="A546" s="28"/>
      <c r="B546" s="101"/>
      <c r="C546" s="28"/>
      <c r="D546" s="28"/>
      <c r="E546" s="28"/>
    </row>
    <row r="547" spans="1:5" x14ac:dyDescent="0.25">
      <c r="A547" s="28"/>
      <c r="B547" s="101"/>
      <c r="C547" s="28"/>
      <c r="D547" s="28"/>
      <c r="E547" s="28"/>
    </row>
    <row r="548" spans="1:5" x14ac:dyDescent="0.25">
      <c r="A548" s="28"/>
      <c r="B548" s="101"/>
      <c r="C548" s="28"/>
      <c r="D548" s="28"/>
      <c r="E548" s="28"/>
    </row>
    <row r="549" spans="1:5" x14ac:dyDescent="0.25">
      <c r="A549" s="28"/>
      <c r="B549" s="101"/>
      <c r="C549" s="28"/>
      <c r="D549" s="28"/>
      <c r="E549" s="28"/>
    </row>
    <row r="550" spans="1:5" x14ac:dyDescent="0.25">
      <c r="A550" s="28"/>
      <c r="B550" s="101"/>
      <c r="C550" s="28"/>
      <c r="D550" s="28"/>
      <c r="E550" s="28"/>
    </row>
    <row r="551" spans="1:5" x14ac:dyDescent="0.25">
      <c r="A551" s="28"/>
      <c r="B551" s="101"/>
      <c r="C551" s="28"/>
      <c r="D551" s="28"/>
      <c r="E551" s="28"/>
    </row>
    <row r="552" spans="1:5" x14ac:dyDescent="0.25">
      <c r="A552" s="28"/>
      <c r="B552" s="101"/>
      <c r="C552" s="28"/>
      <c r="D552" s="28"/>
      <c r="E552" s="28"/>
    </row>
    <row r="553" spans="1:5" x14ac:dyDescent="0.25">
      <c r="A553" s="28"/>
      <c r="B553" s="101"/>
      <c r="C553" s="28"/>
      <c r="D553" s="28"/>
      <c r="E553" s="28"/>
    </row>
    <row r="554" spans="1:5" x14ac:dyDescent="0.25">
      <c r="A554" s="28"/>
      <c r="B554" s="101"/>
      <c r="C554" s="28"/>
      <c r="D554" s="28"/>
      <c r="E554" s="28"/>
    </row>
    <row r="555" spans="1:5" x14ac:dyDescent="0.25">
      <c r="A555" s="28"/>
      <c r="B555" s="101"/>
      <c r="C555" s="28"/>
      <c r="D555" s="28"/>
      <c r="E555" s="28"/>
    </row>
    <row r="556" spans="1:5" x14ac:dyDescent="0.25">
      <c r="A556" s="28"/>
      <c r="B556" s="101"/>
      <c r="C556" s="28"/>
      <c r="D556" s="28"/>
      <c r="E556" s="28"/>
    </row>
    <row r="557" spans="1:5" x14ac:dyDescent="0.25">
      <c r="A557" s="28"/>
      <c r="B557" s="101"/>
      <c r="C557" s="28"/>
      <c r="D557" s="28"/>
      <c r="E557" s="28"/>
    </row>
    <row r="558" spans="1:5" x14ac:dyDescent="0.25">
      <c r="A558" s="28"/>
      <c r="B558" s="101"/>
      <c r="C558" s="28"/>
      <c r="D558" s="28"/>
      <c r="E558" s="28"/>
    </row>
    <row r="559" spans="1:5" x14ac:dyDescent="0.25">
      <c r="A559" s="28"/>
      <c r="B559" s="101"/>
      <c r="C559" s="28"/>
      <c r="D559" s="28"/>
      <c r="E559" s="28"/>
    </row>
    <row r="560" spans="1:5" x14ac:dyDescent="0.25">
      <c r="A560" s="28"/>
      <c r="B560" s="101"/>
      <c r="C560" s="28"/>
      <c r="D560" s="28"/>
      <c r="E560" s="28"/>
    </row>
    <row r="561" spans="1:5" x14ac:dyDescent="0.25">
      <c r="A561" s="28"/>
      <c r="B561" s="101"/>
      <c r="C561" s="28"/>
      <c r="D561" s="28"/>
      <c r="E561" s="28"/>
    </row>
    <row r="562" spans="1:5" x14ac:dyDescent="0.25">
      <c r="A562" s="28"/>
      <c r="B562" s="101"/>
      <c r="C562" s="28"/>
      <c r="D562" s="28"/>
      <c r="E562" s="28"/>
    </row>
    <row r="563" spans="1:5" x14ac:dyDescent="0.25">
      <c r="A563" s="28"/>
      <c r="B563" s="101"/>
      <c r="C563" s="28"/>
      <c r="D563" s="28"/>
      <c r="E563" s="28"/>
    </row>
    <row r="564" spans="1:5" x14ac:dyDescent="0.25">
      <c r="A564" s="28"/>
      <c r="B564" s="101"/>
      <c r="C564" s="28"/>
      <c r="D564" s="28"/>
      <c r="E564" s="28"/>
    </row>
    <row r="565" spans="1:5" x14ac:dyDescent="0.25">
      <c r="A565" s="28"/>
      <c r="B565" s="101"/>
      <c r="C565" s="28"/>
      <c r="D565" s="28"/>
      <c r="E565" s="28"/>
    </row>
    <row r="566" spans="1:5" x14ac:dyDescent="0.25">
      <c r="A566" s="28"/>
      <c r="B566" s="101"/>
      <c r="C566" s="28"/>
      <c r="D566" s="28"/>
      <c r="E566" s="28"/>
    </row>
    <row r="567" spans="1:5" x14ac:dyDescent="0.25">
      <c r="A567" s="28"/>
      <c r="B567" s="101"/>
      <c r="C567" s="28"/>
      <c r="D567" s="28"/>
      <c r="E567" s="28"/>
    </row>
    <row r="568" spans="1:5" x14ac:dyDescent="0.25">
      <c r="A568" s="28"/>
      <c r="B568" s="101"/>
      <c r="C568" s="28"/>
      <c r="D568" s="28"/>
      <c r="E568" s="28"/>
    </row>
    <row r="569" spans="1:5" x14ac:dyDescent="0.25">
      <c r="A569" s="28"/>
      <c r="B569" s="101"/>
      <c r="C569" s="28"/>
      <c r="D569" s="28"/>
      <c r="E569" s="28"/>
    </row>
    <row r="570" spans="1:5" x14ac:dyDescent="0.25">
      <c r="A570" s="28"/>
      <c r="B570" s="101"/>
      <c r="C570" s="28"/>
      <c r="D570" s="28"/>
      <c r="E570" s="28"/>
    </row>
    <row r="571" spans="1:5" x14ac:dyDescent="0.25">
      <c r="A571" s="28"/>
      <c r="B571" s="101"/>
      <c r="C571" s="28"/>
      <c r="D571" s="28"/>
      <c r="E571" s="28"/>
    </row>
    <row r="572" spans="1:5" x14ac:dyDescent="0.25">
      <c r="A572" s="28"/>
      <c r="B572" s="101"/>
      <c r="C572" s="28"/>
      <c r="D572" s="28"/>
      <c r="E572" s="28"/>
    </row>
    <row r="573" spans="1:5" x14ac:dyDescent="0.25">
      <c r="A573" s="28"/>
      <c r="B573" s="101"/>
      <c r="C573" s="28"/>
      <c r="D573" s="28"/>
      <c r="E573" s="28"/>
    </row>
    <row r="574" spans="1:5" x14ac:dyDescent="0.25">
      <c r="A574" s="28"/>
      <c r="B574" s="101"/>
      <c r="C574" s="28"/>
      <c r="D574" s="28"/>
      <c r="E574" s="28"/>
    </row>
    <row r="575" spans="1:5" x14ac:dyDescent="0.25">
      <c r="A575" s="28"/>
      <c r="B575" s="101"/>
      <c r="C575" s="28"/>
      <c r="D575" s="28"/>
      <c r="E575" s="28"/>
    </row>
    <row r="576" spans="1:5" x14ac:dyDescent="0.25">
      <c r="A576" s="28"/>
      <c r="B576" s="101"/>
      <c r="C576" s="28"/>
      <c r="D576" s="28"/>
      <c r="E576" s="28"/>
    </row>
    <row r="577" spans="1:5" x14ac:dyDescent="0.25">
      <c r="A577" s="28"/>
      <c r="B577" s="101"/>
      <c r="C577" s="28"/>
      <c r="D577" s="28"/>
      <c r="E577" s="28"/>
    </row>
    <row r="578" spans="1:5" x14ac:dyDescent="0.25">
      <c r="A578" s="28"/>
      <c r="B578" s="101"/>
      <c r="C578" s="28"/>
      <c r="D578" s="28"/>
      <c r="E578" s="28"/>
    </row>
    <row r="579" spans="1:5" x14ac:dyDescent="0.25">
      <c r="A579" s="28"/>
      <c r="B579" s="101"/>
      <c r="C579" s="28"/>
      <c r="D579" s="28"/>
      <c r="E579" s="28"/>
    </row>
    <row r="580" spans="1:5" x14ac:dyDescent="0.25">
      <c r="A580" s="28"/>
      <c r="B580" s="101"/>
      <c r="C580" s="28"/>
      <c r="D580" s="28"/>
      <c r="E580" s="28"/>
    </row>
    <row r="581" spans="1:5" x14ac:dyDescent="0.25">
      <c r="A581" s="28"/>
      <c r="B581" s="101"/>
      <c r="C581" s="28"/>
      <c r="D581" s="28"/>
      <c r="E581" s="28"/>
    </row>
    <row r="582" spans="1:5" x14ac:dyDescent="0.25">
      <c r="A582" s="28"/>
      <c r="B582" s="101"/>
      <c r="C582" s="28"/>
      <c r="D582" s="28"/>
      <c r="E582" s="28"/>
    </row>
    <row r="583" spans="1:5" x14ac:dyDescent="0.25">
      <c r="A583" s="28"/>
      <c r="B583" s="101"/>
      <c r="C583" s="28"/>
      <c r="D583" s="28"/>
      <c r="E583" s="28"/>
    </row>
    <row r="584" spans="1:5" x14ac:dyDescent="0.25">
      <c r="A584" s="28"/>
      <c r="B584" s="101"/>
      <c r="C584" s="28"/>
      <c r="D584" s="28"/>
      <c r="E584" s="28"/>
    </row>
    <row r="585" spans="1:5" x14ac:dyDescent="0.25">
      <c r="A585" s="28"/>
      <c r="B585" s="101"/>
      <c r="C585" s="28"/>
      <c r="D585" s="28"/>
      <c r="E585" s="28"/>
    </row>
    <row r="586" spans="1:5" x14ac:dyDescent="0.25">
      <c r="A586" s="28"/>
      <c r="B586" s="101"/>
      <c r="C586" s="28"/>
      <c r="D586" s="28"/>
      <c r="E586" s="28"/>
    </row>
    <row r="587" spans="1:5" x14ac:dyDescent="0.25">
      <c r="A587" s="28"/>
      <c r="B587" s="101"/>
      <c r="C587" s="28"/>
      <c r="D587" s="28"/>
      <c r="E587" s="28"/>
    </row>
    <row r="588" spans="1:5" x14ac:dyDescent="0.25">
      <c r="A588" s="28"/>
      <c r="B588" s="101"/>
      <c r="C588" s="28"/>
      <c r="D588" s="28"/>
      <c r="E588" s="28"/>
    </row>
    <row r="589" spans="1:5" x14ac:dyDescent="0.25">
      <c r="A589" s="28"/>
      <c r="B589" s="101"/>
      <c r="C589" s="28"/>
      <c r="D589" s="28"/>
      <c r="E589" s="28"/>
    </row>
    <row r="590" spans="1:5" x14ac:dyDescent="0.25">
      <c r="A590" s="28"/>
      <c r="B590" s="101"/>
      <c r="C590" s="28"/>
      <c r="D590" s="28"/>
      <c r="E590" s="28"/>
    </row>
    <row r="591" spans="1:5" x14ac:dyDescent="0.25">
      <c r="A591" s="28"/>
      <c r="B591" s="101"/>
      <c r="C591" s="28"/>
      <c r="D591" s="28"/>
      <c r="E591" s="28"/>
    </row>
    <row r="592" spans="1:5" x14ac:dyDescent="0.25">
      <c r="A592" s="28"/>
      <c r="B592" s="101"/>
      <c r="C592" s="28"/>
      <c r="D592" s="28"/>
      <c r="E592" s="28"/>
    </row>
    <row r="593" spans="1:5" x14ac:dyDescent="0.25">
      <c r="A593" s="28"/>
      <c r="B593" s="101"/>
      <c r="C593" s="28"/>
      <c r="D593" s="28"/>
      <c r="E593" s="28"/>
    </row>
    <row r="594" spans="1:5" x14ac:dyDescent="0.25">
      <c r="A594" s="28"/>
      <c r="B594" s="101"/>
      <c r="C594" s="28"/>
      <c r="D594" s="28"/>
      <c r="E594" s="28"/>
    </row>
    <row r="595" spans="1:5" x14ac:dyDescent="0.25">
      <c r="A595" s="28"/>
      <c r="B595" s="101"/>
      <c r="C595" s="28"/>
      <c r="D595" s="28"/>
      <c r="E595" s="28"/>
    </row>
    <row r="596" spans="1:5" x14ac:dyDescent="0.25">
      <c r="A596" s="28"/>
      <c r="B596" s="101"/>
      <c r="C596" s="28"/>
      <c r="D596" s="28"/>
      <c r="E596" s="28"/>
    </row>
    <row r="597" spans="1:5" x14ac:dyDescent="0.25">
      <c r="A597" s="28"/>
      <c r="B597" s="101"/>
      <c r="C597" s="28"/>
      <c r="D597" s="28"/>
      <c r="E597" s="28"/>
    </row>
    <row r="598" spans="1:5" x14ac:dyDescent="0.25">
      <c r="A598" s="28"/>
      <c r="B598" s="101"/>
      <c r="C598" s="28"/>
      <c r="D598" s="28"/>
      <c r="E598" s="28"/>
    </row>
    <row r="599" spans="1:5" x14ac:dyDescent="0.25">
      <c r="A599" s="28"/>
      <c r="B599" s="101"/>
      <c r="C599" s="28"/>
      <c r="D599" s="28"/>
      <c r="E599" s="28"/>
    </row>
    <row r="600" spans="1:5" x14ac:dyDescent="0.25">
      <c r="A600" s="28"/>
      <c r="B600" s="101"/>
      <c r="C600" s="28"/>
      <c r="D600" s="28"/>
      <c r="E600" s="28"/>
    </row>
    <row r="601" spans="1:5" x14ac:dyDescent="0.25">
      <c r="A601" s="28"/>
      <c r="B601" s="101"/>
      <c r="C601" s="28"/>
      <c r="D601" s="28"/>
      <c r="E601" s="28"/>
    </row>
    <row r="602" spans="1:5" x14ac:dyDescent="0.25">
      <c r="A602" s="28"/>
      <c r="B602" s="101"/>
      <c r="C602" s="28"/>
      <c r="D602" s="28"/>
      <c r="E602" s="28"/>
    </row>
    <row r="603" spans="1:5" x14ac:dyDescent="0.25">
      <c r="A603" s="28"/>
      <c r="B603" s="101"/>
      <c r="C603" s="28"/>
      <c r="D603" s="28"/>
      <c r="E603" s="28"/>
    </row>
    <row r="604" spans="1:5" x14ac:dyDescent="0.25">
      <c r="A604" s="28"/>
      <c r="B604" s="101"/>
      <c r="C604" s="28"/>
      <c r="D604" s="28"/>
      <c r="E604" s="28"/>
    </row>
    <row r="605" spans="1:5" x14ac:dyDescent="0.25">
      <c r="A605" s="28"/>
      <c r="B605" s="101"/>
      <c r="C605" s="28"/>
      <c r="D605" s="28"/>
      <c r="E605" s="28"/>
    </row>
    <row r="606" spans="1:5" x14ac:dyDescent="0.25">
      <c r="A606" s="28"/>
      <c r="B606" s="101"/>
      <c r="C606" s="28"/>
      <c r="D606" s="28"/>
      <c r="E606" s="28"/>
    </row>
    <row r="607" spans="1:5" x14ac:dyDescent="0.25">
      <c r="A607" s="28"/>
      <c r="B607" s="101"/>
      <c r="C607" s="28"/>
      <c r="D607" s="28"/>
      <c r="E607" s="28"/>
    </row>
    <row r="608" spans="1:5" x14ac:dyDescent="0.25">
      <c r="A608" s="28"/>
      <c r="B608" s="101"/>
      <c r="C608" s="28"/>
      <c r="D608" s="28"/>
      <c r="E608" s="28"/>
    </row>
    <row r="609" spans="1:5" x14ac:dyDescent="0.25">
      <c r="A609" s="28"/>
      <c r="B609" s="101"/>
      <c r="C609" s="28"/>
      <c r="D609" s="28"/>
      <c r="E609" s="28"/>
    </row>
    <row r="610" spans="1:5" x14ac:dyDescent="0.25">
      <c r="A610" s="28"/>
      <c r="B610" s="101"/>
      <c r="C610" s="28"/>
      <c r="D610" s="28"/>
      <c r="E610" s="28"/>
    </row>
    <row r="611" spans="1:5" x14ac:dyDescent="0.25">
      <c r="A611" s="28"/>
      <c r="B611" s="101"/>
      <c r="C611" s="28"/>
      <c r="D611" s="28"/>
      <c r="E611" s="28"/>
    </row>
    <row r="612" spans="1:5" x14ac:dyDescent="0.25">
      <c r="A612" s="28"/>
      <c r="B612" s="101"/>
      <c r="C612" s="28"/>
      <c r="D612" s="28"/>
      <c r="E612" s="28"/>
    </row>
    <row r="613" spans="1:5" x14ac:dyDescent="0.25">
      <c r="A613" s="28"/>
      <c r="B613" s="101"/>
      <c r="C613" s="28"/>
      <c r="D613" s="28"/>
      <c r="E613" s="28"/>
    </row>
    <row r="614" spans="1:5" x14ac:dyDescent="0.25">
      <c r="A614" s="28"/>
      <c r="B614" s="101"/>
      <c r="C614" s="28"/>
      <c r="D614" s="28"/>
      <c r="E614" s="28"/>
    </row>
    <row r="615" spans="1:5" x14ac:dyDescent="0.25">
      <c r="A615" s="28"/>
      <c r="B615" s="101"/>
      <c r="C615" s="28"/>
      <c r="D615" s="28"/>
      <c r="E615" s="28"/>
    </row>
    <row r="616" spans="1:5" x14ac:dyDescent="0.25">
      <c r="A616" s="28"/>
      <c r="B616" s="101"/>
      <c r="C616" s="28"/>
      <c r="D616" s="28"/>
      <c r="E616" s="28"/>
    </row>
    <row r="617" spans="1:5" x14ac:dyDescent="0.25">
      <c r="A617" s="28"/>
      <c r="B617" s="101"/>
      <c r="C617" s="28"/>
      <c r="D617" s="28"/>
      <c r="E617" s="28"/>
    </row>
    <row r="618" spans="1:5" x14ac:dyDescent="0.25">
      <c r="A618" s="28"/>
      <c r="B618" s="101"/>
      <c r="C618" s="28"/>
      <c r="D618" s="28"/>
      <c r="E618" s="28"/>
    </row>
    <row r="619" spans="1:5" x14ac:dyDescent="0.25">
      <c r="A619" s="28"/>
      <c r="B619" s="101"/>
      <c r="C619" s="28"/>
      <c r="D619" s="28"/>
      <c r="E619" s="28"/>
    </row>
    <row r="620" spans="1:5" x14ac:dyDescent="0.25">
      <c r="A620" s="28"/>
      <c r="B620" s="101"/>
      <c r="C620" s="28"/>
      <c r="D620" s="28"/>
      <c r="E620" s="28"/>
    </row>
    <row r="621" spans="1:5" x14ac:dyDescent="0.25">
      <c r="A621" s="28"/>
      <c r="B621" s="101"/>
      <c r="C621" s="28"/>
      <c r="D621" s="28"/>
      <c r="E621" s="28"/>
    </row>
    <row r="622" spans="1:5" x14ac:dyDescent="0.25">
      <c r="A622" s="28"/>
      <c r="B622" s="101"/>
      <c r="C622" s="28"/>
      <c r="D622" s="28"/>
      <c r="E622" s="28"/>
    </row>
    <row r="623" spans="1:5" x14ac:dyDescent="0.25">
      <c r="A623" s="28"/>
      <c r="B623" s="101"/>
      <c r="C623" s="28"/>
      <c r="D623" s="28"/>
      <c r="E623" s="28"/>
    </row>
    <row r="624" spans="1:5" x14ac:dyDescent="0.25">
      <c r="A624" s="28"/>
      <c r="B624" s="101"/>
      <c r="C624" s="28"/>
      <c r="D624" s="28"/>
      <c r="E624" s="28"/>
    </row>
    <row r="625" spans="1:5" x14ac:dyDescent="0.25">
      <c r="A625" s="28"/>
      <c r="B625" s="101"/>
      <c r="C625" s="28"/>
      <c r="D625" s="28"/>
      <c r="E625" s="28"/>
    </row>
    <row r="626" spans="1:5" x14ac:dyDescent="0.25">
      <c r="A626" s="28"/>
      <c r="B626" s="101"/>
      <c r="C626" s="28"/>
      <c r="D626" s="28"/>
      <c r="E626" s="28"/>
    </row>
    <row r="627" spans="1:5" x14ac:dyDescent="0.25">
      <c r="A627" s="28"/>
      <c r="B627" s="101"/>
      <c r="C627" s="28"/>
      <c r="D627" s="28"/>
      <c r="E627" s="28"/>
    </row>
    <row r="628" spans="1:5" x14ac:dyDescent="0.25">
      <c r="A628" s="28"/>
      <c r="B628" s="101"/>
      <c r="C628" s="28"/>
      <c r="D628" s="28"/>
      <c r="E628" s="28"/>
    </row>
    <row r="629" spans="1:5" x14ac:dyDescent="0.25">
      <c r="A629" s="28"/>
      <c r="B629" s="101"/>
      <c r="C629" s="28"/>
      <c r="D629" s="28"/>
      <c r="E629" s="28"/>
    </row>
    <row r="630" spans="1:5" x14ac:dyDescent="0.25">
      <c r="A630" s="28"/>
      <c r="B630" s="101"/>
      <c r="C630" s="28"/>
      <c r="D630" s="28"/>
      <c r="E630" s="28"/>
    </row>
    <row r="631" spans="1:5" x14ac:dyDescent="0.25">
      <c r="A631" s="28"/>
      <c r="B631" s="101"/>
      <c r="C631" s="28"/>
      <c r="D631" s="28"/>
      <c r="E631" s="28"/>
    </row>
    <row r="632" spans="1:5" x14ac:dyDescent="0.25">
      <c r="A632" s="28"/>
      <c r="B632" s="101"/>
      <c r="C632" s="28"/>
      <c r="D632" s="28"/>
      <c r="E632" s="28"/>
    </row>
    <row r="633" spans="1:5" x14ac:dyDescent="0.25">
      <c r="A633" s="28"/>
      <c r="B633" s="101"/>
      <c r="C633" s="28"/>
      <c r="D633" s="28"/>
      <c r="E633" s="28"/>
    </row>
    <row r="634" spans="1:5" x14ac:dyDescent="0.25">
      <c r="A634" s="28"/>
      <c r="B634" s="101"/>
      <c r="C634" s="28"/>
      <c r="D634" s="28"/>
      <c r="E634" s="28"/>
    </row>
    <row r="635" spans="1:5" x14ac:dyDescent="0.25">
      <c r="A635" s="28"/>
      <c r="B635" s="101"/>
      <c r="C635" s="28"/>
      <c r="D635" s="28"/>
      <c r="E635" s="28"/>
    </row>
    <row r="636" spans="1:5" x14ac:dyDescent="0.25">
      <c r="A636" s="28"/>
      <c r="B636" s="101"/>
      <c r="C636" s="28"/>
      <c r="D636" s="28"/>
      <c r="E636" s="28"/>
    </row>
    <row r="637" spans="1:5" x14ac:dyDescent="0.25">
      <c r="A637" s="28"/>
      <c r="B637" s="101"/>
      <c r="C637" s="28"/>
      <c r="D637" s="28"/>
      <c r="E637" s="28"/>
    </row>
    <row r="638" spans="1:5" x14ac:dyDescent="0.25">
      <c r="A638" s="28"/>
      <c r="B638" s="101"/>
      <c r="C638" s="28"/>
      <c r="D638" s="28"/>
      <c r="E638" s="28"/>
    </row>
    <row r="639" spans="1:5" x14ac:dyDescent="0.25">
      <c r="A639" s="28"/>
      <c r="B639" s="101"/>
      <c r="C639" s="28"/>
      <c r="D639" s="28"/>
      <c r="E639" s="28"/>
    </row>
    <row r="640" spans="1:5" x14ac:dyDescent="0.25">
      <c r="A640" s="28"/>
      <c r="B640" s="101"/>
      <c r="C640" s="28"/>
      <c r="D640" s="28"/>
      <c r="E640" s="28"/>
    </row>
    <row r="641" spans="1:5" x14ac:dyDescent="0.25">
      <c r="A641" s="28"/>
      <c r="B641" s="101"/>
      <c r="C641" s="28"/>
      <c r="D641" s="28"/>
      <c r="E641" s="28"/>
    </row>
    <row r="642" spans="1:5" x14ac:dyDescent="0.25">
      <c r="A642" s="28"/>
      <c r="B642" s="101"/>
      <c r="C642" s="28"/>
      <c r="D642" s="28"/>
      <c r="E642" s="28"/>
    </row>
    <row r="643" spans="1:5" x14ac:dyDescent="0.25">
      <c r="A643" s="28"/>
      <c r="B643" s="101"/>
      <c r="C643" s="28"/>
      <c r="D643" s="28"/>
      <c r="E643" s="28"/>
    </row>
    <row r="644" spans="1:5" x14ac:dyDescent="0.25">
      <c r="A644" s="28"/>
      <c r="B644" s="101"/>
      <c r="C644" s="28"/>
      <c r="D644" s="28"/>
      <c r="E644" s="28"/>
    </row>
    <row r="645" spans="1:5" x14ac:dyDescent="0.25">
      <c r="A645" s="28"/>
      <c r="B645" s="101"/>
      <c r="C645" s="28"/>
      <c r="D645" s="28"/>
      <c r="E645" s="28"/>
    </row>
    <row r="646" spans="1:5" x14ac:dyDescent="0.25">
      <c r="A646" s="28"/>
      <c r="B646" s="101"/>
      <c r="C646" s="28"/>
      <c r="D646" s="28"/>
      <c r="E646" s="28"/>
    </row>
    <row r="647" spans="1:5" x14ac:dyDescent="0.25">
      <c r="A647" s="28"/>
      <c r="B647" s="101"/>
      <c r="C647" s="28"/>
      <c r="D647" s="28"/>
      <c r="E647" s="28"/>
    </row>
    <row r="648" spans="1:5" x14ac:dyDescent="0.25">
      <c r="A648" s="28"/>
      <c r="B648" s="101"/>
      <c r="C648" s="28"/>
      <c r="D648" s="28"/>
      <c r="E648" s="28"/>
    </row>
    <row r="649" spans="1:5" x14ac:dyDescent="0.25">
      <c r="A649" s="28"/>
      <c r="B649" s="101"/>
      <c r="C649" s="28"/>
      <c r="D649" s="28"/>
      <c r="E649" s="28"/>
    </row>
    <row r="650" spans="1:5" x14ac:dyDescent="0.25">
      <c r="A650" s="28"/>
      <c r="B650" s="101"/>
      <c r="C650" s="28"/>
      <c r="D650" s="28"/>
      <c r="E650" s="28"/>
    </row>
    <row r="651" spans="1:5" x14ac:dyDescent="0.25">
      <c r="A651" s="28"/>
      <c r="B651" s="101"/>
      <c r="C651" s="28"/>
      <c r="D651" s="28"/>
      <c r="E651" s="28"/>
    </row>
    <row r="652" spans="1:5" x14ac:dyDescent="0.25">
      <c r="A652" s="28"/>
      <c r="B652" s="101"/>
      <c r="C652" s="28"/>
      <c r="D652" s="28"/>
      <c r="E652" s="28"/>
    </row>
    <row r="653" spans="1:5" x14ac:dyDescent="0.25">
      <c r="A653" s="28"/>
      <c r="B653" s="101"/>
      <c r="C653" s="28"/>
      <c r="D653" s="28"/>
      <c r="E653" s="28"/>
    </row>
    <row r="654" spans="1:5" x14ac:dyDescent="0.25">
      <c r="A654" s="28"/>
      <c r="B654" s="101"/>
      <c r="C654" s="28"/>
      <c r="D654" s="28"/>
      <c r="E654" s="28"/>
    </row>
    <row r="655" spans="1:5" x14ac:dyDescent="0.25">
      <c r="A655" s="28"/>
      <c r="B655" s="101"/>
      <c r="C655" s="28"/>
      <c r="D655" s="28"/>
      <c r="E655" s="28"/>
    </row>
    <row r="656" spans="1:5" x14ac:dyDescent="0.25">
      <c r="A656" s="28"/>
      <c r="B656" s="101"/>
      <c r="C656" s="28"/>
      <c r="D656" s="28"/>
      <c r="E656" s="28"/>
    </row>
    <row r="657" spans="1:5" x14ac:dyDescent="0.25">
      <c r="A657" s="28"/>
      <c r="B657" s="101"/>
      <c r="C657" s="28"/>
      <c r="D657" s="28"/>
      <c r="E657" s="28"/>
    </row>
    <row r="658" spans="1:5" x14ac:dyDescent="0.25">
      <c r="A658" s="28"/>
      <c r="B658" s="101"/>
      <c r="C658" s="28"/>
      <c r="D658" s="28"/>
      <c r="E658" s="28"/>
    </row>
    <row r="659" spans="1:5" x14ac:dyDescent="0.25">
      <c r="A659" s="28"/>
      <c r="B659" s="101"/>
      <c r="C659" s="28"/>
      <c r="D659" s="28"/>
      <c r="E659" s="28"/>
    </row>
    <row r="660" spans="1:5" x14ac:dyDescent="0.25">
      <c r="A660" s="28"/>
      <c r="B660" s="101"/>
      <c r="C660" s="28"/>
      <c r="D660" s="28"/>
      <c r="E660" s="28"/>
    </row>
    <row r="661" spans="1:5" x14ac:dyDescent="0.25">
      <c r="A661" s="28"/>
      <c r="B661" s="101"/>
      <c r="C661" s="28"/>
      <c r="D661" s="28"/>
      <c r="E661" s="28"/>
    </row>
    <row r="662" spans="1:5" x14ac:dyDescent="0.25">
      <c r="A662" s="28"/>
      <c r="B662" s="101"/>
      <c r="C662" s="28"/>
      <c r="D662" s="28"/>
      <c r="E662" s="28"/>
    </row>
    <row r="663" spans="1:5" x14ac:dyDescent="0.25">
      <c r="A663" s="28"/>
      <c r="B663" s="101"/>
      <c r="C663" s="28"/>
      <c r="D663" s="28"/>
      <c r="E663" s="28"/>
    </row>
    <row r="664" spans="1:5" x14ac:dyDescent="0.25">
      <c r="A664" s="28"/>
      <c r="B664" s="101"/>
      <c r="C664" s="28"/>
      <c r="D664" s="28"/>
      <c r="E664" s="28"/>
    </row>
    <row r="665" spans="1:5" x14ac:dyDescent="0.25">
      <c r="A665" s="28"/>
      <c r="B665" s="101"/>
      <c r="C665" s="28"/>
      <c r="D665" s="28"/>
      <c r="E665" s="28"/>
    </row>
    <row r="666" spans="1:5" x14ac:dyDescent="0.25">
      <c r="A666" s="28"/>
      <c r="B666" s="101"/>
      <c r="C666" s="28"/>
      <c r="D666" s="28"/>
      <c r="E666" s="28"/>
    </row>
    <row r="667" spans="1:5" x14ac:dyDescent="0.25">
      <c r="A667" s="28"/>
      <c r="B667" s="101"/>
      <c r="C667" s="28"/>
      <c r="D667" s="28"/>
      <c r="E667" s="28"/>
    </row>
    <row r="668" spans="1:5" x14ac:dyDescent="0.25">
      <c r="A668" s="28"/>
      <c r="B668" s="101"/>
      <c r="C668" s="28"/>
      <c r="D668" s="28"/>
      <c r="E668" s="28"/>
    </row>
    <row r="669" spans="1:5" x14ac:dyDescent="0.25">
      <c r="A669" s="28"/>
      <c r="B669" s="101"/>
      <c r="C669" s="28"/>
      <c r="D669" s="28"/>
      <c r="E669" s="28"/>
    </row>
    <row r="670" spans="1:5" x14ac:dyDescent="0.25">
      <c r="A670" s="28"/>
      <c r="B670" s="101"/>
      <c r="C670" s="28"/>
      <c r="D670" s="28"/>
      <c r="E670" s="28"/>
    </row>
    <row r="671" spans="1:5" x14ac:dyDescent="0.25">
      <c r="A671" s="28"/>
      <c r="B671" s="101"/>
      <c r="C671" s="28"/>
      <c r="D671" s="28"/>
      <c r="E671" s="28"/>
    </row>
    <row r="672" spans="1:5" x14ac:dyDescent="0.25">
      <c r="A672" s="28"/>
      <c r="B672" s="101"/>
      <c r="C672" s="28"/>
      <c r="D672" s="28"/>
      <c r="E672" s="28"/>
    </row>
    <row r="673" spans="1:5" x14ac:dyDescent="0.25">
      <c r="A673" s="28"/>
      <c r="B673" s="101"/>
      <c r="C673" s="28"/>
      <c r="D673" s="28"/>
      <c r="E673" s="28"/>
    </row>
    <row r="674" spans="1:5" x14ac:dyDescent="0.25">
      <c r="A674" s="28"/>
      <c r="B674" s="101"/>
      <c r="C674" s="28"/>
      <c r="D674" s="28"/>
      <c r="E674" s="28"/>
    </row>
    <row r="675" spans="1:5" x14ac:dyDescent="0.25">
      <c r="A675" s="28"/>
      <c r="B675" s="101"/>
      <c r="C675" s="28"/>
      <c r="D675" s="28"/>
      <c r="E675" s="28"/>
    </row>
    <row r="676" spans="1:5" x14ac:dyDescent="0.25">
      <c r="A676" s="28"/>
      <c r="B676" s="101"/>
      <c r="C676" s="28"/>
      <c r="D676" s="28"/>
      <c r="E676" s="28"/>
    </row>
    <row r="677" spans="1:5" x14ac:dyDescent="0.25">
      <c r="A677" s="28"/>
      <c r="B677" s="101"/>
      <c r="C677" s="28"/>
      <c r="D677" s="28"/>
      <c r="E677" s="28"/>
    </row>
    <row r="678" spans="1:5" x14ac:dyDescent="0.25">
      <c r="A678" s="28"/>
      <c r="B678" s="101"/>
      <c r="C678" s="28"/>
      <c r="D678" s="28"/>
      <c r="E678" s="28"/>
    </row>
    <row r="679" spans="1:5" x14ac:dyDescent="0.25">
      <c r="A679" s="28"/>
      <c r="B679" s="101"/>
      <c r="C679" s="28"/>
      <c r="D679" s="28"/>
      <c r="E679" s="28"/>
    </row>
    <row r="680" spans="1:5" x14ac:dyDescent="0.25">
      <c r="A680" s="28"/>
      <c r="B680" s="101"/>
      <c r="C680" s="28"/>
      <c r="D680" s="28"/>
      <c r="E680" s="28"/>
    </row>
    <row r="681" spans="1:5" x14ac:dyDescent="0.25">
      <c r="A681" s="28"/>
      <c r="B681" s="101"/>
      <c r="C681" s="28"/>
      <c r="D681" s="28"/>
      <c r="E681" s="28"/>
    </row>
    <row r="682" spans="1:5" x14ac:dyDescent="0.25">
      <c r="A682" s="28"/>
      <c r="B682" s="101"/>
      <c r="C682" s="28"/>
      <c r="D682" s="28"/>
      <c r="E682" s="28"/>
    </row>
    <row r="683" spans="1:5" x14ac:dyDescent="0.25">
      <c r="A683" s="28"/>
      <c r="B683" s="101"/>
      <c r="C683" s="28"/>
      <c r="D683" s="28"/>
      <c r="E683" s="28"/>
    </row>
    <row r="684" spans="1:5" x14ac:dyDescent="0.25">
      <c r="A684" s="28"/>
      <c r="B684" s="101"/>
      <c r="C684" s="28"/>
      <c r="D684" s="28"/>
      <c r="E684" s="28"/>
    </row>
    <row r="685" spans="1:5" x14ac:dyDescent="0.25">
      <c r="A685" s="28"/>
      <c r="B685" s="101"/>
      <c r="C685" s="28"/>
      <c r="D685" s="28"/>
      <c r="E685" s="28"/>
    </row>
    <row r="686" spans="1:5" x14ac:dyDescent="0.25">
      <c r="A686" s="28"/>
      <c r="B686" s="101"/>
      <c r="C686" s="28"/>
      <c r="D686" s="28"/>
      <c r="E686" s="28"/>
    </row>
    <row r="687" spans="1:5" x14ac:dyDescent="0.25">
      <c r="A687" s="28"/>
      <c r="B687" s="101"/>
      <c r="C687" s="28"/>
      <c r="D687" s="28"/>
      <c r="E687" s="28"/>
    </row>
    <row r="688" spans="1:5" x14ac:dyDescent="0.25">
      <c r="A688" s="28"/>
      <c r="B688" s="101"/>
      <c r="C688" s="28"/>
      <c r="D688" s="28"/>
      <c r="E688" s="28"/>
    </row>
    <row r="689" spans="1:5" x14ac:dyDescent="0.25">
      <c r="A689" s="28"/>
      <c r="B689" s="101"/>
      <c r="C689" s="28"/>
      <c r="D689" s="28"/>
      <c r="E689" s="28"/>
    </row>
    <row r="690" spans="1:5" x14ac:dyDescent="0.25">
      <c r="A690" s="28"/>
      <c r="B690" s="101"/>
      <c r="C690" s="28"/>
      <c r="D690" s="28"/>
      <c r="E690" s="28"/>
    </row>
    <row r="691" spans="1:5" x14ac:dyDescent="0.25">
      <c r="A691" s="28"/>
      <c r="B691" s="101"/>
      <c r="C691" s="28"/>
      <c r="D691" s="28"/>
      <c r="E691" s="28"/>
    </row>
    <row r="692" spans="1:5" x14ac:dyDescent="0.25">
      <c r="A692" s="28"/>
      <c r="B692" s="101"/>
      <c r="C692" s="28"/>
      <c r="D692" s="28"/>
      <c r="E692" s="28"/>
    </row>
    <row r="693" spans="1:5" x14ac:dyDescent="0.25">
      <c r="A693" s="28"/>
      <c r="B693" s="101"/>
      <c r="C693" s="28"/>
      <c r="D693" s="28"/>
      <c r="E693" s="28"/>
    </row>
    <row r="694" spans="1:5" x14ac:dyDescent="0.25">
      <c r="A694" s="28"/>
      <c r="B694" s="101"/>
      <c r="C694" s="28"/>
      <c r="D694" s="28"/>
      <c r="E694" s="28"/>
    </row>
    <row r="695" spans="1:5" x14ac:dyDescent="0.25">
      <c r="A695" s="28"/>
      <c r="B695" s="101"/>
      <c r="C695" s="28"/>
      <c r="D695" s="28"/>
      <c r="E695" s="28"/>
    </row>
    <row r="696" spans="1:5" x14ac:dyDescent="0.25">
      <c r="A696" s="28"/>
      <c r="B696" s="101"/>
      <c r="C696" s="28"/>
      <c r="D696" s="28"/>
      <c r="E696" s="28"/>
    </row>
    <row r="697" spans="1:5" x14ac:dyDescent="0.25">
      <c r="A697" s="28"/>
      <c r="B697" s="101"/>
      <c r="C697" s="28"/>
      <c r="D697" s="28"/>
      <c r="E697" s="28"/>
    </row>
    <row r="698" spans="1:5" x14ac:dyDescent="0.25">
      <c r="A698" s="28"/>
      <c r="B698" s="101"/>
      <c r="C698" s="28"/>
      <c r="D698" s="28"/>
      <c r="E698" s="28"/>
    </row>
    <row r="699" spans="1:5" x14ac:dyDescent="0.25">
      <c r="A699" s="28"/>
      <c r="B699" s="101"/>
      <c r="C699" s="28"/>
      <c r="D699" s="28"/>
      <c r="E699" s="28"/>
    </row>
    <row r="700" spans="1:5" x14ac:dyDescent="0.25">
      <c r="A700" s="28"/>
      <c r="B700" s="101"/>
      <c r="C700" s="28"/>
      <c r="D700" s="28"/>
      <c r="E700" s="28"/>
    </row>
    <row r="701" spans="1:5" x14ac:dyDescent="0.25">
      <c r="A701" s="28"/>
      <c r="B701" s="101"/>
      <c r="C701" s="28"/>
      <c r="D701" s="28"/>
      <c r="E701" s="28"/>
    </row>
    <row r="702" spans="1:5" x14ac:dyDescent="0.25">
      <c r="A702" s="28"/>
      <c r="B702" s="101"/>
      <c r="C702" s="28"/>
      <c r="D702" s="28"/>
      <c r="E702" s="28"/>
    </row>
    <row r="703" spans="1:5" x14ac:dyDescent="0.25">
      <c r="A703" s="28"/>
      <c r="B703" s="101"/>
      <c r="C703" s="28"/>
      <c r="D703" s="28"/>
      <c r="E703" s="28"/>
    </row>
    <row r="704" spans="1:5" x14ac:dyDescent="0.25">
      <c r="A704" s="28"/>
      <c r="B704" s="101"/>
      <c r="C704" s="28"/>
      <c r="D704" s="28"/>
      <c r="E704" s="28"/>
    </row>
    <row r="705" spans="1:5" x14ac:dyDescent="0.25">
      <c r="A705" s="28"/>
      <c r="B705" s="101"/>
      <c r="C705" s="28"/>
      <c r="D705" s="28"/>
      <c r="E705" s="28"/>
    </row>
    <row r="706" spans="1:5" x14ac:dyDescent="0.25">
      <c r="A706" s="28"/>
      <c r="B706" s="101"/>
      <c r="C706" s="28"/>
      <c r="D706" s="28"/>
      <c r="E706" s="28"/>
    </row>
    <row r="707" spans="1:5" x14ac:dyDescent="0.25">
      <c r="A707" s="28"/>
      <c r="B707" s="101"/>
      <c r="C707" s="28"/>
      <c r="D707" s="28"/>
      <c r="E707" s="28"/>
    </row>
    <row r="708" spans="1:5" x14ac:dyDescent="0.25">
      <c r="A708" s="28"/>
      <c r="B708" s="101"/>
      <c r="C708" s="28"/>
      <c r="D708" s="28"/>
      <c r="E708" s="28"/>
    </row>
    <row r="709" spans="1:5" x14ac:dyDescent="0.25">
      <c r="A709" s="28"/>
      <c r="B709" s="101"/>
      <c r="C709" s="28"/>
      <c r="D709" s="28"/>
      <c r="E709" s="28"/>
    </row>
    <row r="710" spans="1:5" x14ac:dyDescent="0.25">
      <c r="A710" s="28"/>
      <c r="B710" s="101"/>
      <c r="C710" s="28"/>
      <c r="D710" s="28"/>
      <c r="E710" s="28"/>
    </row>
    <row r="711" spans="1:5" x14ac:dyDescent="0.25">
      <c r="A711" s="28"/>
      <c r="B711" s="101"/>
      <c r="C711" s="28"/>
      <c r="D711" s="28"/>
      <c r="E711" s="28"/>
    </row>
    <row r="712" spans="1:5" x14ac:dyDescent="0.25">
      <c r="A712" s="28"/>
      <c r="B712" s="101"/>
      <c r="C712" s="28"/>
      <c r="D712" s="28"/>
      <c r="E712" s="28"/>
    </row>
    <row r="713" spans="1:5" x14ac:dyDescent="0.25">
      <c r="A713" s="28"/>
      <c r="B713" s="101"/>
      <c r="C713" s="28"/>
      <c r="D713" s="28"/>
      <c r="E713" s="28"/>
    </row>
    <row r="714" spans="1:5" x14ac:dyDescent="0.25">
      <c r="A714" s="28"/>
      <c r="B714" s="101"/>
      <c r="C714" s="28"/>
      <c r="D714" s="28"/>
      <c r="E714" s="28"/>
    </row>
    <row r="715" spans="1:5" x14ac:dyDescent="0.25">
      <c r="A715" s="28"/>
      <c r="B715" s="101"/>
      <c r="C715" s="28"/>
      <c r="D715" s="28"/>
      <c r="E715" s="28"/>
    </row>
    <row r="716" spans="1:5" x14ac:dyDescent="0.25">
      <c r="A716" s="28"/>
      <c r="B716" s="101"/>
      <c r="C716" s="28"/>
      <c r="D716" s="28"/>
      <c r="E716" s="28"/>
    </row>
    <row r="717" spans="1:5" x14ac:dyDescent="0.25">
      <c r="A717" s="28"/>
      <c r="B717" s="101"/>
      <c r="C717" s="28"/>
      <c r="D717" s="28"/>
      <c r="E717" s="28"/>
    </row>
    <row r="718" spans="1:5" x14ac:dyDescent="0.25">
      <c r="A718" s="28"/>
      <c r="B718" s="101"/>
      <c r="C718" s="28"/>
      <c r="D718" s="28"/>
      <c r="E718" s="28"/>
    </row>
    <row r="719" spans="1:5" x14ac:dyDescent="0.25">
      <c r="A719" s="28"/>
      <c r="B719" s="101"/>
      <c r="C719" s="28"/>
      <c r="D719" s="28"/>
      <c r="E719" s="28"/>
    </row>
    <row r="720" spans="1:5" x14ac:dyDescent="0.25">
      <c r="A720" s="28"/>
      <c r="B720" s="101"/>
      <c r="C720" s="28"/>
      <c r="D720" s="28"/>
      <c r="E720" s="28"/>
    </row>
    <row r="721" spans="1:5" x14ac:dyDescent="0.25">
      <c r="A721" s="28"/>
      <c r="B721" s="101"/>
      <c r="C721" s="28"/>
      <c r="D721" s="28"/>
      <c r="E721" s="28"/>
    </row>
    <row r="722" spans="1:5" x14ac:dyDescent="0.25">
      <c r="A722" s="28"/>
      <c r="B722" s="101"/>
      <c r="C722" s="28"/>
      <c r="D722" s="28"/>
      <c r="E722" s="28"/>
    </row>
    <row r="723" spans="1:5" x14ac:dyDescent="0.25">
      <c r="A723" s="28"/>
      <c r="B723" s="101"/>
      <c r="C723" s="28"/>
      <c r="D723" s="28"/>
      <c r="E723" s="28"/>
    </row>
    <row r="724" spans="1:5" x14ac:dyDescent="0.25">
      <c r="A724" s="28"/>
      <c r="B724" s="101"/>
      <c r="C724" s="28"/>
      <c r="D724" s="28"/>
      <c r="E724" s="28"/>
    </row>
    <row r="725" spans="1:5" x14ac:dyDescent="0.25">
      <c r="A725" s="28"/>
      <c r="B725" s="101"/>
      <c r="C725" s="28"/>
      <c r="D725" s="28"/>
      <c r="E725" s="28"/>
    </row>
    <row r="726" spans="1:5" x14ac:dyDescent="0.25">
      <c r="A726" s="28"/>
      <c r="B726" s="101"/>
      <c r="C726" s="28"/>
      <c r="D726" s="28"/>
      <c r="E726" s="28"/>
    </row>
    <row r="727" spans="1:5" x14ac:dyDescent="0.25">
      <c r="A727" s="28"/>
      <c r="B727" s="101"/>
      <c r="C727" s="28"/>
      <c r="D727" s="28"/>
      <c r="E727" s="28"/>
    </row>
    <row r="728" spans="1:5" x14ac:dyDescent="0.25">
      <c r="A728" s="28"/>
      <c r="B728" s="101"/>
      <c r="C728" s="28"/>
      <c r="D728" s="28"/>
      <c r="E728" s="28"/>
    </row>
    <row r="729" spans="1:5" x14ac:dyDescent="0.25">
      <c r="A729" s="28"/>
      <c r="B729" s="101"/>
      <c r="C729" s="28"/>
      <c r="D729" s="28"/>
      <c r="E729" s="28"/>
    </row>
    <row r="730" spans="1:5" x14ac:dyDescent="0.25">
      <c r="A730" s="28"/>
      <c r="B730" s="101"/>
      <c r="C730" s="28"/>
      <c r="D730" s="28"/>
      <c r="E730" s="28"/>
    </row>
    <row r="731" spans="1:5" x14ac:dyDescent="0.25">
      <c r="A731" s="28"/>
      <c r="B731" s="101"/>
      <c r="C731" s="28"/>
      <c r="D731" s="28"/>
      <c r="E731" s="28"/>
    </row>
    <row r="732" spans="1:5" x14ac:dyDescent="0.25">
      <c r="A732" s="28"/>
      <c r="B732" s="101"/>
      <c r="C732" s="28"/>
      <c r="D732" s="28"/>
      <c r="E732" s="28"/>
    </row>
    <row r="733" spans="1:5" x14ac:dyDescent="0.25">
      <c r="A733" s="28"/>
      <c r="B733" s="101"/>
      <c r="C733" s="28"/>
      <c r="D733" s="28"/>
      <c r="E733" s="28"/>
    </row>
    <row r="734" spans="1:5" x14ac:dyDescent="0.25">
      <c r="A734" s="28"/>
      <c r="B734" s="101"/>
      <c r="C734" s="28"/>
      <c r="D734" s="28"/>
      <c r="E734" s="28"/>
    </row>
    <row r="735" spans="1:5" x14ac:dyDescent="0.25">
      <c r="A735" s="28"/>
      <c r="B735" s="101"/>
      <c r="C735" s="28"/>
      <c r="D735" s="28"/>
      <c r="E735" s="28"/>
    </row>
    <row r="736" spans="1:5" x14ac:dyDescent="0.25">
      <c r="A736" s="28"/>
      <c r="B736" s="101"/>
      <c r="C736" s="28"/>
      <c r="D736" s="28"/>
      <c r="E736" s="28"/>
    </row>
    <row r="737" spans="1:5" x14ac:dyDescent="0.25">
      <c r="A737" s="28"/>
      <c r="B737" s="101"/>
      <c r="C737" s="28"/>
      <c r="D737" s="28"/>
      <c r="E737" s="28"/>
    </row>
    <row r="738" spans="1:5" x14ac:dyDescent="0.25">
      <c r="A738" s="28"/>
      <c r="B738" s="101"/>
      <c r="C738" s="28"/>
      <c r="D738" s="28"/>
      <c r="E738" s="28"/>
    </row>
    <row r="739" spans="1:5" x14ac:dyDescent="0.25">
      <c r="A739" s="28"/>
      <c r="B739" s="101"/>
      <c r="C739" s="28"/>
      <c r="D739" s="28"/>
      <c r="E739" s="28"/>
    </row>
    <row r="740" spans="1:5" x14ac:dyDescent="0.25">
      <c r="A740" s="28"/>
      <c r="B740" s="101"/>
      <c r="C740" s="28"/>
      <c r="D740" s="28"/>
      <c r="E740" s="28"/>
    </row>
    <row r="741" spans="1:5" x14ac:dyDescent="0.25">
      <c r="A741" s="28"/>
      <c r="B741" s="101"/>
      <c r="C741" s="28"/>
      <c r="D741" s="28"/>
      <c r="E741" s="28"/>
    </row>
    <row r="742" spans="1:5" x14ac:dyDescent="0.25">
      <c r="A742" s="28"/>
      <c r="B742" s="101"/>
      <c r="C742" s="28"/>
      <c r="D742" s="28"/>
      <c r="E742" s="28"/>
    </row>
    <row r="743" spans="1:5" x14ac:dyDescent="0.25">
      <c r="A743" s="28"/>
      <c r="B743" s="101"/>
      <c r="C743" s="28"/>
      <c r="D743" s="28"/>
      <c r="E743" s="28"/>
    </row>
    <row r="744" spans="1:5" x14ac:dyDescent="0.25">
      <c r="A744" s="28"/>
      <c r="B744" s="101"/>
      <c r="C744" s="28"/>
      <c r="D744" s="28"/>
      <c r="E744" s="28"/>
    </row>
    <row r="745" spans="1:5" x14ac:dyDescent="0.25">
      <c r="A745" s="28"/>
      <c r="B745" s="101"/>
      <c r="C745" s="28"/>
      <c r="D745" s="28"/>
      <c r="E745" s="28"/>
    </row>
    <row r="746" spans="1:5" x14ac:dyDescent="0.25">
      <c r="A746" s="28"/>
      <c r="B746" s="101"/>
      <c r="C746" s="28"/>
      <c r="D746" s="28"/>
      <c r="E746" s="28"/>
    </row>
    <row r="747" spans="1:5" x14ac:dyDescent="0.25">
      <c r="A747" s="28"/>
      <c r="B747" s="101"/>
      <c r="C747" s="28"/>
      <c r="D747" s="28"/>
      <c r="E747" s="28"/>
    </row>
    <row r="748" spans="1:5" x14ac:dyDescent="0.25">
      <c r="A748" s="28"/>
      <c r="B748" s="101"/>
      <c r="C748" s="28"/>
      <c r="D748" s="28"/>
      <c r="E748" s="28"/>
    </row>
    <row r="749" spans="1:5" x14ac:dyDescent="0.25">
      <c r="A749" s="28"/>
      <c r="B749" s="101"/>
      <c r="C749" s="28"/>
      <c r="D749" s="28"/>
      <c r="E749" s="28"/>
    </row>
    <row r="750" spans="1:5" x14ac:dyDescent="0.25">
      <c r="A750" s="28"/>
      <c r="B750" s="101"/>
      <c r="C750" s="28"/>
      <c r="D750" s="28"/>
      <c r="E750" s="28"/>
    </row>
    <row r="751" spans="1:5" x14ac:dyDescent="0.25">
      <c r="A751" s="28"/>
      <c r="B751" s="101"/>
      <c r="C751" s="28"/>
      <c r="D751" s="28"/>
      <c r="E751" s="28"/>
    </row>
    <row r="752" spans="1:5" x14ac:dyDescent="0.25">
      <c r="A752" s="28"/>
      <c r="B752" s="101"/>
      <c r="C752" s="28"/>
      <c r="D752" s="28"/>
      <c r="E752" s="28"/>
    </row>
    <row r="753" spans="1:5" x14ac:dyDescent="0.25">
      <c r="A753" s="28"/>
      <c r="B753" s="101"/>
      <c r="C753" s="28"/>
      <c r="D753" s="28"/>
      <c r="E753" s="28"/>
    </row>
    <row r="754" spans="1:5" x14ac:dyDescent="0.25">
      <c r="A754" s="28"/>
      <c r="B754" s="101"/>
      <c r="C754" s="28"/>
      <c r="D754" s="28"/>
      <c r="E754" s="28"/>
    </row>
    <row r="755" spans="1:5" x14ac:dyDescent="0.25">
      <c r="A755" s="28"/>
      <c r="B755" s="101"/>
      <c r="C755" s="28"/>
      <c r="D755" s="28"/>
      <c r="E755" s="28"/>
    </row>
    <row r="756" spans="1:5" x14ac:dyDescent="0.25">
      <c r="A756" s="28"/>
      <c r="B756" s="101"/>
      <c r="C756" s="28"/>
      <c r="D756" s="28"/>
      <c r="E756" s="28"/>
    </row>
    <row r="757" spans="1:5" x14ac:dyDescent="0.25">
      <c r="A757" s="28"/>
      <c r="B757" s="101"/>
      <c r="C757" s="28"/>
      <c r="D757" s="28"/>
      <c r="E757" s="28"/>
    </row>
    <row r="758" spans="1:5" x14ac:dyDescent="0.25">
      <c r="A758" s="28"/>
      <c r="B758" s="101"/>
      <c r="C758" s="28"/>
      <c r="D758" s="28"/>
      <c r="E758" s="28"/>
    </row>
    <row r="759" spans="1:5" x14ac:dyDescent="0.25">
      <c r="A759" s="28"/>
      <c r="B759" s="101"/>
      <c r="C759" s="28"/>
      <c r="D759" s="28"/>
      <c r="E759" s="28"/>
    </row>
    <row r="760" spans="1:5" x14ac:dyDescent="0.25">
      <c r="A760" s="28"/>
      <c r="B760" s="101"/>
      <c r="C760" s="28"/>
      <c r="D760" s="28"/>
      <c r="E760" s="28"/>
    </row>
    <row r="761" spans="1:5" x14ac:dyDescent="0.25">
      <c r="A761" s="28"/>
      <c r="B761" s="101"/>
      <c r="C761" s="28"/>
      <c r="D761" s="28"/>
      <c r="E761" s="28"/>
    </row>
    <row r="762" spans="1:5" x14ac:dyDescent="0.25">
      <c r="A762" s="28"/>
      <c r="B762" s="101"/>
      <c r="C762" s="28"/>
      <c r="D762" s="28"/>
      <c r="E762" s="28"/>
    </row>
    <row r="763" spans="1:5" x14ac:dyDescent="0.25">
      <c r="A763" s="28"/>
      <c r="B763" s="101"/>
      <c r="C763" s="28"/>
      <c r="D763" s="28"/>
      <c r="E763" s="28"/>
    </row>
    <row r="764" spans="1:5" x14ac:dyDescent="0.25">
      <c r="A764" s="28"/>
      <c r="B764" s="101"/>
      <c r="C764" s="28"/>
      <c r="D764" s="28"/>
      <c r="E764" s="28"/>
    </row>
    <row r="765" spans="1:5" x14ac:dyDescent="0.25">
      <c r="A765" s="28"/>
      <c r="B765" s="101"/>
      <c r="C765" s="28"/>
      <c r="D765" s="28"/>
      <c r="E765" s="28"/>
    </row>
    <row r="766" spans="1:5" x14ac:dyDescent="0.25">
      <c r="A766" s="28"/>
      <c r="B766" s="101"/>
      <c r="C766" s="28"/>
      <c r="D766" s="28"/>
      <c r="E766" s="28"/>
    </row>
    <row r="767" spans="1:5" x14ac:dyDescent="0.25">
      <c r="A767" s="28"/>
      <c r="B767" s="101"/>
      <c r="C767" s="28"/>
      <c r="D767" s="28"/>
      <c r="E767" s="28"/>
    </row>
    <row r="768" spans="1:5" x14ac:dyDescent="0.25">
      <c r="A768" s="28"/>
      <c r="B768" s="101"/>
      <c r="C768" s="28"/>
      <c r="D768" s="28"/>
      <c r="E768" s="28"/>
    </row>
    <row r="769" spans="1:5" x14ac:dyDescent="0.25">
      <c r="A769" s="28"/>
      <c r="B769" s="101"/>
      <c r="C769" s="28"/>
      <c r="D769" s="28"/>
      <c r="E769" s="28"/>
    </row>
    <row r="770" spans="1:5" x14ac:dyDescent="0.25">
      <c r="A770" s="28"/>
      <c r="B770" s="101"/>
      <c r="C770" s="28"/>
      <c r="D770" s="28"/>
      <c r="E770" s="28"/>
    </row>
    <row r="771" spans="1:5" x14ac:dyDescent="0.25">
      <c r="A771" s="28"/>
      <c r="B771" s="101"/>
      <c r="C771" s="28"/>
      <c r="D771" s="28"/>
      <c r="E771" s="28"/>
    </row>
    <row r="772" spans="1:5" x14ac:dyDescent="0.25">
      <c r="A772" s="28"/>
      <c r="B772" s="101"/>
      <c r="C772" s="28"/>
      <c r="D772" s="28"/>
      <c r="E772" s="28"/>
    </row>
    <row r="773" spans="1:5" x14ac:dyDescent="0.25">
      <c r="A773" s="28"/>
      <c r="B773" s="101"/>
      <c r="C773" s="28"/>
      <c r="D773" s="28"/>
      <c r="E773" s="28"/>
    </row>
    <row r="774" spans="1:5" x14ac:dyDescent="0.25">
      <c r="A774" s="28"/>
      <c r="B774" s="101"/>
      <c r="C774" s="28"/>
      <c r="D774" s="28"/>
      <c r="E774" s="28"/>
    </row>
    <row r="775" spans="1:5" x14ac:dyDescent="0.25">
      <c r="A775" s="28"/>
      <c r="B775" s="101"/>
      <c r="C775" s="28"/>
      <c r="D775" s="28"/>
      <c r="E775" s="28"/>
    </row>
    <row r="776" spans="1:5" x14ac:dyDescent="0.25">
      <c r="A776" s="28"/>
      <c r="B776" s="101"/>
      <c r="C776" s="28"/>
      <c r="D776" s="28"/>
      <c r="E776" s="28"/>
    </row>
    <row r="777" spans="1:5" x14ac:dyDescent="0.25">
      <c r="A777" s="28"/>
      <c r="B777" s="101"/>
      <c r="C777" s="28"/>
      <c r="D777" s="28"/>
      <c r="E777" s="28"/>
    </row>
    <row r="778" spans="1:5" x14ac:dyDescent="0.25">
      <c r="A778" s="28"/>
      <c r="B778" s="101"/>
      <c r="C778" s="28"/>
      <c r="D778" s="28"/>
      <c r="E778" s="28"/>
    </row>
    <row r="779" spans="1:5" x14ac:dyDescent="0.25">
      <c r="A779" s="28"/>
      <c r="B779" s="101"/>
      <c r="C779" s="28"/>
      <c r="D779" s="28"/>
      <c r="E779" s="28"/>
    </row>
    <row r="780" spans="1:5" x14ac:dyDescent="0.25">
      <c r="A780" s="28"/>
      <c r="B780" s="101"/>
      <c r="C780" s="28"/>
      <c r="D780" s="28"/>
      <c r="E780" s="28"/>
    </row>
    <row r="781" spans="1:5" x14ac:dyDescent="0.25">
      <c r="A781" s="28"/>
      <c r="B781" s="101"/>
      <c r="C781" s="28"/>
      <c r="D781" s="28"/>
      <c r="E781" s="28"/>
    </row>
    <row r="782" spans="1:5" x14ac:dyDescent="0.25">
      <c r="A782" s="28"/>
      <c r="B782" s="101"/>
      <c r="C782" s="28"/>
      <c r="D782" s="28"/>
      <c r="E782" s="28"/>
    </row>
    <row r="783" spans="1:5" x14ac:dyDescent="0.25">
      <c r="A783" s="28"/>
      <c r="B783" s="101"/>
      <c r="C783" s="28"/>
      <c r="D783" s="28"/>
      <c r="E783" s="28"/>
    </row>
    <row r="784" spans="1:5" x14ac:dyDescent="0.25">
      <c r="A784" s="28"/>
      <c r="B784" s="101"/>
      <c r="C784" s="28"/>
      <c r="D784" s="28"/>
      <c r="E784" s="28"/>
    </row>
    <row r="785" spans="1:5" x14ac:dyDescent="0.25">
      <c r="A785" s="28"/>
      <c r="B785" s="101"/>
      <c r="C785" s="28"/>
      <c r="D785" s="28"/>
      <c r="E785" s="28"/>
    </row>
    <row r="786" spans="1:5" x14ac:dyDescent="0.25">
      <c r="A786" s="28"/>
      <c r="B786" s="101"/>
      <c r="C786" s="28"/>
      <c r="D786" s="28"/>
      <c r="E786" s="28"/>
    </row>
    <row r="787" spans="1:5" x14ac:dyDescent="0.25">
      <c r="A787" s="28"/>
      <c r="B787" s="101"/>
      <c r="C787" s="28"/>
      <c r="D787" s="28"/>
      <c r="E787" s="28"/>
    </row>
    <row r="788" spans="1:5" x14ac:dyDescent="0.25">
      <c r="A788" s="28"/>
      <c r="B788" s="101"/>
      <c r="C788" s="28"/>
      <c r="D788" s="28"/>
      <c r="E788" s="28"/>
    </row>
    <row r="789" spans="1:5" x14ac:dyDescent="0.25">
      <c r="A789" s="28"/>
      <c r="B789" s="101"/>
      <c r="C789" s="28"/>
      <c r="D789" s="28"/>
      <c r="E789" s="28"/>
    </row>
    <row r="790" spans="1:5" x14ac:dyDescent="0.25">
      <c r="A790" s="28"/>
      <c r="B790" s="101"/>
      <c r="C790" s="28"/>
      <c r="D790" s="28"/>
      <c r="E790" s="28"/>
    </row>
    <row r="791" spans="1:5" x14ac:dyDescent="0.25">
      <c r="A791" s="28"/>
      <c r="B791" s="101"/>
      <c r="C791" s="28"/>
      <c r="D791" s="28"/>
      <c r="E791" s="28"/>
    </row>
    <row r="792" spans="1:5" x14ac:dyDescent="0.25">
      <c r="A792" s="28"/>
      <c r="B792" s="101"/>
      <c r="C792" s="28"/>
      <c r="D792" s="28"/>
      <c r="E792" s="28"/>
    </row>
    <row r="793" spans="1:5" x14ac:dyDescent="0.25">
      <c r="A793" s="28"/>
      <c r="B793" s="101"/>
      <c r="C793" s="28"/>
      <c r="D793" s="28"/>
      <c r="E793" s="28"/>
    </row>
    <row r="794" spans="1:5" x14ac:dyDescent="0.25">
      <c r="A794" s="28"/>
      <c r="B794" s="101"/>
      <c r="C794" s="28"/>
      <c r="D794" s="28"/>
      <c r="E794" s="28"/>
    </row>
    <row r="795" spans="1:5" x14ac:dyDescent="0.25">
      <c r="A795" s="28"/>
      <c r="B795" s="101"/>
      <c r="C795" s="28"/>
      <c r="D795" s="28"/>
      <c r="E795" s="28"/>
    </row>
    <row r="796" spans="1:5" x14ac:dyDescent="0.25">
      <c r="A796" s="28"/>
      <c r="B796" s="101"/>
      <c r="C796" s="28"/>
      <c r="D796" s="28"/>
      <c r="E796" s="28"/>
    </row>
    <row r="797" spans="1:5" x14ac:dyDescent="0.25">
      <c r="A797" s="28"/>
      <c r="B797" s="101"/>
      <c r="C797" s="28"/>
      <c r="D797" s="28"/>
      <c r="E797" s="28"/>
    </row>
    <row r="798" spans="1:5" x14ac:dyDescent="0.25">
      <c r="A798" s="28"/>
      <c r="B798" s="101"/>
      <c r="C798" s="28"/>
      <c r="D798" s="28"/>
      <c r="E798" s="28"/>
    </row>
    <row r="799" spans="1:5" x14ac:dyDescent="0.25">
      <c r="A799" s="28"/>
      <c r="B799" s="101"/>
      <c r="C799" s="28"/>
      <c r="D799" s="28"/>
      <c r="E799" s="28"/>
    </row>
    <row r="800" spans="1:5" x14ac:dyDescent="0.25">
      <c r="A800" s="28"/>
      <c r="B800" s="101"/>
      <c r="C800" s="28"/>
      <c r="D800" s="28"/>
      <c r="E800" s="28"/>
    </row>
    <row r="801" spans="1:5" x14ac:dyDescent="0.25">
      <c r="A801" s="28"/>
      <c r="B801" s="101"/>
      <c r="C801" s="28"/>
      <c r="D801" s="28"/>
      <c r="E801" s="28"/>
    </row>
    <row r="802" spans="1:5" x14ac:dyDescent="0.25">
      <c r="A802" s="28"/>
      <c r="B802" s="101"/>
      <c r="C802" s="28"/>
      <c r="D802" s="28"/>
      <c r="E802" s="28"/>
    </row>
    <row r="803" spans="1:5" x14ac:dyDescent="0.25">
      <c r="A803" s="28"/>
      <c r="B803" s="101"/>
      <c r="C803" s="28"/>
      <c r="D803" s="28"/>
      <c r="E803" s="28"/>
    </row>
    <row r="804" spans="1:5" x14ac:dyDescent="0.25">
      <c r="A804" s="28"/>
      <c r="B804" s="101"/>
      <c r="C804" s="28"/>
      <c r="D804" s="28"/>
      <c r="E804" s="28"/>
    </row>
    <row r="805" spans="1:5" x14ac:dyDescent="0.25">
      <c r="A805" s="28"/>
      <c r="B805" s="101"/>
      <c r="C805" s="28"/>
      <c r="D805" s="28"/>
      <c r="E805" s="28"/>
    </row>
    <row r="806" spans="1:5" x14ac:dyDescent="0.25">
      <c r="A806" s="28"/>
      <c r="B806" s="101"/>
      <c r="C806" s="28"/>
      <c r="D806" s="28"/>
      <c r="E806" s="28"/>
    </row>
    <row r="807" spans="1:5" x14ac:dyDescent="0.25">
      <c r="A807" s="28"/>
      <c r="B807" s="101"/>
      <c r="C807" s="28"/>
      <c r="D807" s="28"/>
      <c r="E807" s="28"/>
    </row>
    <row r="808" spans="1:5" x14ac:dyDescent="0.25">
      <c r="A808" s="28"/>
      <c r="B808" s="101"/>
      <c r="C808" s="28"/>
      <c r="D808" s="28"/>
      <c r="E808" s="28"/>
    </row>
    <row r="809" spans="1:5" x14ac:dyDescent="0.25">
      <c r="A809" s="28"/>
      <c r="B809" s="101"/>
      <c r="C809" s="28"/>
      <c r="D809" s="28"/>
      <c r="E809" s="28"/>
    </row>
    <row r="810" spans="1:5" x14ac:dyDescent="0.25">
      <c r="A810" s="28"/>
      <c r="B810" s="101"/>
      <c r="C810" s="28"/>
      <c r="D810" s="28"/>
      <c r="E810" s="28"/>
    </row>
    <row r="811" spans="1:5" x14ac:dyDescent="0.25">
      <c r="A811" s="28"/>
      <c r="B811" s="101"/>
      <c r="C811" s="28"/>
      <c r="D811" s="28"/>
      <c r="E811" s="28"/>
    </row>
    <row r="812" spans="1:5" x14ac:dyDescent="0.25">
      <c r="A812" s="28"/>
      <c r="B812" s="101"/>
      <c r="C812" s="28"/>
      <c r="D812" s="28"/>
      <c r="E812" s="28"/>
    </row>
    <row r="813" spans="1:5" x14ac:dyDescent="0.25">
      <c r="A813" s="28"/>
      <c r="B813" s="101"/>
      <c r="C813" s="28"/>
      <c r="D813" s="28"/>
      <c r="E813" s="28"/>
    </row>
    <row r="814" spans="1:5" x14ac:dyDescent="0.25">
      <c r="A814" s="28"/>
      <c r="B814" s="101"/>
      <c r="C814" s="28"/>
      <c r="D814" s="28"/>
      <c r="E814" s="28"/>
    </row>
    <row r="815" spans="1:5" x14ac:dyDescent="0.25">
      <c r="A815" s="28"/>
      <c r="B815" s="101"/>
      <c r="C815" s="28"/>
      <c r="D815" s="28"/>
      <c r="E815" s="28"/>
    </row>
    <row r="816" spans="1:5" x14ac:dyDescent="0.25">
      <c r="A816" s="28"/>
      <c r="B816" s="101"/>
      <c r="C816" s="28"/>
      <c r="D816" s="28"/>
      <c r="E816" s="28"/>
    </row>
    <row r="817" spans="1:5" x14ac:dyDescent="0.25">
      <c r="A817" s="28"/>
      <c r="B817" s="101"/>
      <c r="C817" s="28"/>
      <c r="D817" s="28"/>
      <c r="E817" s="28"/>
    </row>
    <row r="818" spans="1:5" x14ac:dyDescent="0.25">
      <c r="A818" s="28"/>
      <c r="B818" s="101"/>
      <c r="C818" s="28"/>
      <c r="D818" s="28"/>
      <c r="E818" s="28"/>
    </row>
    <row r="819" spans="1:5" x14ac:dyDescent="0.25">
      <c r="A819" s="28"/>
      <c r="B819" s="101"/>
      <c r="C819" s="28"/>
      <c r="D819" s="28"/>
      <c r="E819" s="28"/>
    </row>
    <row r="820" spans="1:5" x14ac:dyDescent="0.25">
      <c r="A820" s="28"/>
      <c r="B820" s="101"/>
      <c r="C820" s="28"/>
      <c r="D820" s="28"/>
      <c r="E820" s="28"/>
    </row>
    <row r="821" spans="1:5" x14ac:dyDescent="0.25">
      <c r="A821" s="28"/>
      <c r="B821" s="101"/>
      <c r="C821" s="28"/>
      <c r="D821" s="28"/>
      <c r="E821" s="28"/>
    </row>
    <row r="822" spans="1:5" x14ac:dyDescent="0.25">
      <c r="A822" s="28"/>
      <c r="B822" s="101"/>
      <c r="C822" s="28"/>
      <c r="D822" s="28"/>
      <c r="E822" s="28"/>
    </row>
    <row r="823" spans="1:5" x14ac:dyDescent="0.25">
      <c r="A823" s="28"/>
      <c r="B823" s="101"/>
      <c r="C823" s="28"/>
      <c r="D823" s="28"/>
      <c r="E823" s="28"/>
    </row>
    <row r="824" spans="1:5" x14ac:dyDescent="0.25">
      <c r="A824" s="28"/>
      <c r="B824" s="101"/>
      <c r="C824" s="28"/>
      <c r="D824" s="28"/>
      <c r="E824" s="28"/>
    </row>
    <row r="825" spans="1:5" x14ac:dyDescent="0.25">
      <c r="A825" s="28"/>
      <c r="B825" s="101"/>
      <c r="C825" s="28"/>
      <c r="D825" s="28"/>
      <c r="E825" s="28"/>
    </row>
    <row r="826" spans="1:5" x14ac:dyDescent="0.25">
      <c r="A826" s="28"/>
      <c r="B826" s="101"/>
      <c r="C826" s="28"/>
      <c r="D826" s="28"/>
      <c r="E826" s="28"/>
    </row>
    <row r="827" spans="1:5" x14ac:dyDescent="0.25">
      <c r="A827" s="28"/>
      <c r="B827" s="101"/>
      <c r="C827" s="28"/>
      <c r="D827" s="28"/>
      <c r="E827" s="28"/>
    </row>
    <row r="828" spans="1:5" x14ac:dyDescent="0.25">
      <c r="A828" s="28"/>
      <c r="B828" s="101"/>
      <c r="C828" s="28"/>
      <c r="D828" s="28"/>
      <c r="E828" s="28"/>
    </row>
    <row r="829" spans="1:5" x14ac:dyDescent="0.25">
      <c r="A829" s="28"/>
      <c r="B829" s="101"/>
      <c r="C829" s="28"/>
      <c r="D829" s="28"/>
      <c r="E829" s="28"/>
    </row>
    <row r="830" spans="1:5" x14ac:dyDescent="0.25">
      <c r="A830" s="28"/>
      <c r="B830" s="101"/>
      <c r="C830" s="28"/>
      <c r="D830" s="28"/>
      <c r="E830" s="28"/>
    </row>
    <row r="831" spans="1:5" x14ac:dyDescent="0.25">
      <c r="A831" s="28"/>
      <c r="B831" s="101"/>
      <c r="C831" s="28"/>
      <c r="D831" s="28"/>
      <c r="E831" s="28"/>
    </row>
    <row r="832" spans="1:5" x14ac:dyDescent="0.25">
      <c r="A832" s="28"/>
      <c r="B832" s="101"/>
      <c r="C832" s="28"/>
      <c r="D832" s="28"/>
      <c r="E832" s="28"/>
    </row>
    <row r="833" spans="1:5" x14ac:dyDescent="0.25">
      <c r="A833" s="28"/>
      <c r="B833" s="101"/>
      <c r="C833" s="28"/>
      <c r="D833" s="28"/>
      <c r="E833" s="28"/>
    </row>
    <row r="834" spans="1:5" x14ac:dyDescent="0.25">
      <c r="A834" s="28"/>
      <c r="B834" s="101"/>
      <c r="C834" s="28"/>
      <c r="D834" s="28"/>
      <c r="E834" s="28"/>
    </row>
    <row r="835" spans="1:5" x14ac:dyDescent="0.25">
      <c r="A835" s="28"/>
      <c r="B835" s="101"/>
      <c r="C835" s="28"/>
      <c r="D835" s="28"/>
      <c r="E835" s="28"/>
    </row>
    <row r="836" spans="1:5" x14ac:dyDescent="0.25">
      <c r="A836" s="28"/>
      <c r="B836" s="101"/>
      <c r="C836" s="28"/>
      <c r="D836" s="28"/>
      <c r="E836" s="28"/>
    </row>
    <row r="837" spans="1:5" x14ac:dyDescent="0.25">
      <c r="A837" s="28"/>
      <c r="B837" s="101"/>
      <c r="C837" s="28"/>
      <c r="D837" s="28"/>
      <c r="E837" s="28"/>
    </row>
    <row r="838" spans="1:5" x14ac:dyDescent="0.25">
      <c r="A838" s="28"/>
      <c r="B838" s="101"/>
      <c r="C838" s="28"/>
      <c r="D838" s="28"/>
      <c r="E838" s="28"/>
    </row>
    <row r="839" spans="1:5" x14ac:dyDescent="0.25">
      <c r="A839" s="28"/>
      <c r="B839" s="101"/>
      <c r="C839" s="28"/>
      <c r="D839" s="28"/>
      <c r="E839" s="28"/>
    </row>
    <row r="840" spans="1:5" x14ac:dyDescent="0.25">
      <c r="A840" s="28"/>
      <c r="B840" s="101"/>
      <c r="C840" s="28"/>
      <c r="D840" s="28"/>
      <c r="E840" s="28"/>
    </row>
    <row r="841" spans="1:5" x14ac:dyDescent="0.25">
      <c r="A841" s="28"/>
      <c r="B841" s="101"/>
      <c r="C841" s="28"/>
      <c r="D841" s="28"/>
      <c r="E841" s="28"/>
    </row>
    <row r="842" spans="1:5" x14ac:dyDescent="0.25">
      <c r="A842" s="28"/>
      <c r="B842" s="101"/>
      <c r="C842" s="28"/>
      <c r="D842" s="28"/>
      <c r="E842" s="28"/>
    </row>
    <row r="843" spans="1:5" x14ac:dyDescent="0.25">
      <c r="A843" s="28"/>
      <c r="B843" s="101"/>
      <c r="C843" s="28"/>
      <c r="D843" s="28"/>
      <c r="E843" s="28"/>
    </row>
    <row r="844" spans="1:5" x14ac:dyDescent="0.25">
      <c r="A844" s="28"/>
      <c r="B844" s="101"/>
      <c r="C844" s="28"/>
      <c r="D844" s="28"/>
      <c r="E844" s="28"/>
    </row>
    <row r="845" spans="1:5" x14ac:dyDescent="0.25">
      <c r="A845" s="28"/>
      <c r="B845" s="101"/>
      <c r="C845" s="28"/>
      <c r="D845" s="28"/>
      <c r="E845" s="28"/>
    </row>
    <row r="846" spans="1:5" x14ac:dyDescent="0.25">
      <c r="A846" s="28"/>
      <c r="B846" s="101"/>
      <c r="C846" s="28"/>
      <c r="D846" s="28"/>
      <c r="E846" s="28"/>
    </row>
    <row r="847" spans="1:5" x14ac:dyDescent="0.25">
      <c r="A847" s="28"/>
      <c r="B847" s="101"/>
      <c r="C847" s="28"/>
      <c r="D847" s="28"/>
      <c r="E847" s="28"/>
    </row>
    <row r="848" spans="1:5" x14ac:dyDescent="0.25">
      <c r="A848" s="28"/>
      <c r="B848" s="101"/>
      <c r="C848" s="28"/>
      <c r="D848" s="28"/>
      <c r="E848" s="28"/>
    </row>
    <row r="849" spans="1:5" x14ac:dyDescent="0.25">
      <c r="A849" s="28"/>
      <c r="B849" s="101"/>
      <c r="C849" s="28"/>
      <c r="D849" s="28"/>
      <c r="E849" s="28"/>
    </row>
    <row r="850" spans="1:5" x14ac:dyDescent="0.25">
      <c r="A850" s="28"/>
      <c r="B850" s="101"/>
      <c r="C850" s="28"/>
      <c r="D850" s="28"/>
      <c r="E850" s="28"/>
    </row>
    <row r="851" spans="1:5" x14ac:dyDescent="0.25">
      <c r="A851" s="28"/>
      <c r="B851" s="101"/>
      <c r="C851" s="28"/>
      <c r="D851" s="28"/>
      <c r="E851" s="28"/>
    </row>
    <row r="852" spans="1:5" x14ac:dyDescent="0.25">
      <c r="A852" s="28"/>
      <c r="B852" s="101"/>
      <c r="C852" s="28"/>
      <c r="D852" s="28"/>
      <c r="E852" s="28"/>
    </row>
    <row r="853" spans="1:5" x14ac:dyDescent="0.25">
      <c r="A853" s="28"/>
      <c r="B853" s="101"/>
      <c r="C853" s="28"/>
      <c r="D853" s="28"/>
      <c r="E853" s="28"/>
    </row>
    <row r="854" spans="1:5" x14ac:dyDescent="0.25">
      <c r="A854" s="28"/>
      <c r="B854" s="101"/>
      <c r="C854" s="28"/>
      <c r="D854" s="28"/>
      <c r="E854" s="28"/>
    </row>
    <row r="855" spans="1:5" x14ac:dyDescent="0.25">
      <c r="A855" s="28"/>
      <c r="B855" s="101"/>
      <c r="C855" s="28"/>
      <c r="D855" s="28"/>
      <c r="E855" s="28"/>
    </row>
    <row r="856" spans="1:5" x14ac:dyDescent="0.25">
      <c r="A856" s="28"/>
      <c r="B856" s="101"/>
      <c r="C856" s="28"/>
      <c r="D856" s="28"/>
      <c r="E856" s="28"/>
    </row>
    <row r="857" spans="1:5" x14ac:dyDescent="0.25">
      <c r="A857" s="28"/>
      <c r="B857" s="101"/>
      <c r="C857" s="28"/>
      <c r="D857" s="28"/>
      <c r="E857" s="28"/>
    </row>
    <row r="858" spans="1:5" x14ac:dyDescent="0.25">
      <c r="A858" s="28"/>
      <c r="B858" s="101"/>
      <c r="C858" s="28"/>
      <c r="D858" s="28"/>
      <c r="E858" s="28"/>
    </row>
    <row r="859" spans="1:5" x14ac:dyDescent="0.25">
      <c r="A859" s="28"/>
      <c r="B859" s="101"/>
      <c r="C859" s="28"/>
      <c r="D859" s="28"/>
      <c r="E859" s="28"/>
    </row>
    <row r="860" spans="1:5" x14ac:dyDescent="0.25">
      <c r="A860" s="28"/>
      <c r="B860" s="101"/>
      <c r="C860" s="28"/>
      <c r="D860" s="28"/>
      <c r="E860" s="28"/>
    </row>
    <row r="861" spans="1:5" x14ac:dyDescent="0.25">
      <c r="A861" s="28"/>
      <c r="B861" s="101"/>
      <c r="C861" s="28"/>
      <c r="D861" s="28"/>
      <c r="E861" s="28"/>
    </row>
    <row r="862" spans="1:5" x14ac:dyDescent="0.25">
      <c r="A862" s="28"/>
      <c r="B862" s="101"/>
      <c r="C862" s="28"/>
      <c r="D862" s="28"/>
      <c r="E862" s="28"/>
    </row>
    <row r="863" spans="1:5" x14ac:dyDescent="0.25">
      <c r="A863" s="28"/>
      <c r="B863" s="101"/>
      <c r="C863" s="28"/>
      <c r="D863" s="28"/>
      <c r="E863" s="28"/>
    </row>
    <row r="864" spans="1:5" x14ac:dyDescent="0.25">
      <c r="A864" s="28"/>
      <c r="B864" s="101"/>
      <c r="C864" s="28"/>
      <c r="D864" s="28"/>
      <c r="E864" s="28"/>
    </row>
    <row r="865" spans="1:5" x14ac:dyDescent="0.25">
      <c r="A865" s="28"/>
      <c r="B865" s="101"/>
      <c r="C865" s="28"/>
      <c r="D865" s="28"/>
      <c r="E865" s="28"/>
    </row>
    <row r="866" spans="1:5" x14ac:dyDescent="0.25">
      <c r="A866" s="28"/>
      <c r="B866" s="101"/>
      <c r="C866" s="28"/>
      <c r="D866" s="28"/>
      <c r="E866" s="28"/>
    </row>
    <row r="867" spans="1:5" x14ac:dyDescent="0.25">
      <c r="A867" s="28"/>
      <c r="B867" s="101"/>
      <c r="C867" s="28"/>
      <c r="D867" s="28"/>
      <c r="E867" s="28"/>
    </row>
    <row r="868" spans="1:5" x14ac:dyDescent="0.25">
      <c r="A868" s="28"/>
      <c r="B868" s="101"/>
      <c r="C868" s="28"/>
      <c r="D868" s="28"/>
      <c r="E868" s="28"/>
    </row>
    <row r="869" spans="1:5" x14ac:dyDescent="0.25">
      <c r="A869" s="28"/>
      <c r="B869" s="101"/>
      <c r="C869" s="28"/>
      <c r="D869" s="28"/>
      <c r="E869" s="28"/>
    </row>
    <row r="870" spans="1:5" x14ac:dyDescent="0.25">
      <c r="A870" s="28"/>
      <c r="B870" s="101"/>
      <c r="C870" s="28"/>
      <c r="D870" s="28"/>
      <c r="E870" s="28"/>
    </row>
    <row r="871" spans="1:5" x14ac:dyDescent="0.25">
      <c r="A871" s="28"/>
      <c r="B871" s="101"/>
      <c r="C871" s="28"/>
      <c r="D871" s="28"/>
      <c r="E871" s="28"/>
    </row>
    <row r="872" spans="1:5" x14ac:dyDescent="0.25">
      <c r="A872" s="28"/>
      <c r="B872" s="101"/>
      <c r="C872" s="28"/>
      <c r="D872" s="28"/>
      <c r="E872" s="28"/>
    </row>
    <row r="873" spans="1:5" x14ac:dyDescent="0.25">
      <c r="A873" s="28"/>
      <c r="B873" s="101"/>
      <c r="C873" s="28"/>
      <c r="D873" s="28"/>
      <c r="E873" s="28"/>
    </row>
    <row r="874" spans="1:5" x14ac:dyDescent="0.25">
      <c r="A874" s="28"/>
      <c r="B874" s="101"/>
      <c r="C874" s="28"/>
      <c r="D874" s="28"/>
      <c r="E874" s="28"/>
    </row>
    <row r="875" spans="1:5" x14ac:dyDescent="0.25">
      <c r="A875" s="28"/>
      <c r="B875" s="101"/>
      <c r="C875" s="28"/>
      <c r="D875" s="28"/>
      <c r="E875" s="28"/>
    </row>
    <row r="876" spans="1:5" x14ac:dyDescent="0.25">
      <c r="A876" s="28"/>
      <c r="B876" s="101"/>
      <c r="C876" s="28"/>
      <c r="D876" s="28"/>
      <c r="E876" s="28"/>
    </row>
    <row r="877" spans="1:5" x14ac:dyDescent="0.25">
      <c r="A877" s="28"/>
      <c r="B877" s="101"/>
      <c r="C877" s="28"/>
      <c r="D877" s="28"/>
      <c r="E877" s="28"/>
    </row>
    <row r="878" spans="1:5" x14ac:dyDescent="0.25">
      <c r="A878" s="28"/>
      <c r="B878" s="101"/>
      <c r="C878" s="28"/>
      <c r="D878" s="28"/>
      <c r="E878" s="28"/>
    </row>
    <row r="879" spans="1:5" x14ac:dyDescent="0.25">
      <c r="A879" s="28"/>
      <c r="B879" s="101"/>
      <c r="C879" s="28"/>
      <c r="D879" s="28"/>
      <c r="E879" s="28"/>
    </row>
    <row r="880" spans="1:5" x14ac:dyDescent="0.25">
      <c r="A880" s="28"/>
      <c r="B880" s="101"/>
      <c r="C880" s="28"/>
      <c r="D880" s="28"/>
      <c r="E880" s="28"/>
    </row>
    <row r="881" spans="1:5" x14ac:dyDescent="0.25">
      <c r="A881" s="28"/>
      <c r="B881" s="101"/>
      <c r="C881" s="28"/>
      <c r="D881" s="28"/>
      <c r="E881" s="28"/>
    </row>
    <row r="882" spans="1:5" x14ac:dyDescent="0.25">
      <c r="A882" s="28"/>
      <c r="B882" s="101"/>
      <c r="C882" s="28"/>
      <c r="D882" s="28"/>
      <c r="E882" s="28"/>
    </row>
    <row r="883" spans="1:5" x14ac:dyDescent="0.25">
      <c r="A883" s="28"/>
      <c r="B883" s="101"/>
      <c r="C883" s="28"/>
      <c r="D883" s="28"/>
      <c r="E883" s="28"/>
    </row>
    <row r="884" spans="1:5" x14ac:dyDescent="0.25">
      <c r="A884" s="28"/>
      <c r="B884" s="101"/>
      <c r="C884" s="28"/>
      <c r="D884" s="28"/>
      <c r="E884" s="28"/>
    </row>
    <row r="885" spans="1:5" x14ac:dyDescent="0.25">
      <c r="A885" s="28"/>
      <c r="B885" s="101"/>
      <c r="C885" s="28"/>
      <c r="D885" s="28"/>
      <c r="E885" s="28"/>
    </row>
    <row r="886" spans="1:5" x14ac:dyDescent="0.25">
      <c r="A886" s="28"/>
      <c r="B886" s="101"/>
      <c r="C886" s="28"/>
      <c r="D886" s="28"/>
      <c r="E886" s="28"/>
    </row>
    <row r="887" spans="1:5" x14ac:dyDescent="0.25">
      <c r="A887" s="28"/>
      <c r="B887" s="101"/>
      <c r="C887" s="28"/>
      <c r="D887" s="28"/>
      <c r="E887" s="28"/>
    </row>
    <row r="888" spans="1:5" x14ac:dyDescent="0.25">
      <c r="A888" s="28"/>
      <c r="B888" s="101"/>
      <c r="C888" s="28"/>
      <c r="D888" s="28"/>
      <c r="E888" s="28"/>
    </row>
    <row r="889" spans="1:5" x14ac:dyDescent="0.25">
      <c r="A889" s="28"/>
      <c r="B889" s="101"/>
      <c r="C889" s="28"/>
      <c r="D889" s="28"/>
      <c r="E889" s="28"/>
    </row>
    <row r="890" spans="1:5" x14ac:dyDescent="0.25">
      <c r="A890" s="28"/>
      <c r="B890" s="101"/>
      <c r="C890" s="28"/>
      <c r="D890" s="28"/>
      <c r="E890" s="28"/>
    </row>
    <row r="891" spans="1:5" x14ac:dyDescent="0.25">
      <c r="A891" s="28"/>
      <c r="B891" s="101"/>
      <c r="C891" s="28"/>
      <c r="D891" s="28"/>
      <c r="E891" s="28"/>
    </row>
    <row r="892" spans="1:5" x14ac:dyDescent="0.25">
      <c r="A892" s="28"/>
      <c r="B892" s="101"/>
      <c r="C892" s="28"/>
      <c r="D892" s="28"/>
      <c r="E892" s="28"/>
    </row>
    <row r="893" spans="1:5" x14ac:dyDescent="0.25">
      <c r="A893" s="28"/>
      <c r="B893" s="101"/>
      <c r="C893" s="28"/>
      <c r="D893" s="28"/>
      <c r="E893" s="28"/>
    </row>
    <row r="894" spans="1:5" x14ac:dyDescent="0.25">
      <c r="A894" s="28"/>
      <c r="B894" s="101"/>
      <c r="C894" s="28"/>
      <c r="D894" s="28"/>
      <c r="E894" s="28"/>
    </row>
    <row r="895" spans="1:5" x14ac:dyDescent="0.25">
      <c r="A895" s="28"/>
      <c r="B895" s="101"/>
      <c r="C895" s="28"/>
      <c r="D895" s="28"/>
      <c r="E895" s="28"/>
    </row>
    <row r="896" spans="1:5" x14ac:dyDescent="0.25">
      <c r="A896" s="28"/>
      <c r="B896" s="101"/>
      <c r="C896" s="28"/>
      <c r="D896" s="28"/>
      <c r="E896" s="28"/>
    </row>
    <row r="897" spans="1:5" x14ac:dyDescent="0.25">
      <c r="A897" s="28"/>
      <c r="B897" s="101"/>
      <c r="C897" s="28"/>
      <c r="D897" s="28"/>
      <c r="E897" s="28"/>
    </row>
    <row r="898" spans="1:5" x14ac:dyDescent="0.25">
      <c r="A898" s="28"/>
      <c r="B898" s="101"/>
      <c r="C898" s="28"/>
      <c r="D898" s="28"/>
      <c r="E898" s="28"/>
    </row>
    <row r="899" spans="1:5" x14ac:dyDescent="0.25">
      <c r="A899" s="28"/>
      <c r="B899" s="101"/>
      <c r="C899" s="28"/>
      <c r="D899" s="28"/>
      <c r="E899" s="28"/>
    </row>
    <row r="900" spans="1:5" x14ac:dyDescent="0.25">
      <c r="A900" s="28"/>
      <c r="B900" s="101"/>
      <c r="C900" s="28"/>
      <c r="D900" s="28"/>
      <c r="E900" s="28"/>
    </row>
    <row r="901" spans="1:5" x14ac:dyDescent="0.25">
      <c r="A901" s="28"/>
      <c r="B901" s="101"/>
      <c r="C901" s="28"/>
      <c r="D901" s="28"/>
      <c r="E901" s="28"/>
    </row>
    <row r="902" spans="1:5" x14ac:dyDescent="0.25">
      <c r="A902" s="28"/>
      <c r="B902" s="101"/>
      <c r="C902" s="28"/>
      <c r="D902" s="28"/>
      <c r="E902" s="28"/>
    </row>
    <row r="903" spans="1:5" x14ac:dyDescent="0.25">
      <c r="A903" s="28"/>
      <c r="B903" s="101"/>
      <c r="C903" s="28"/>
      <c r="D903" s="28"/>
      <c r="E903" s="28"/>
    </row>
    <row r="904" spans="1:5" x14ac:dyDescent="0.25">
      <c r="A904" s="28"/>
      <c r="B904" s="101"/>
      <c r="C904" s="28"/>
      <c r="D904" s="28"/>
      <c r="E904" s="28"/>
    </row>
    <row r="905" spans="1:5" x14ac:dyDescent="0.25">
      <c r="A905" s="28"/>
      <c r="B905" s="101"/>
      <c r="C905" s="28"/>
      <c r="D905" s="28"/>
      <c r="E905" s="28"/>
    </row>
    <row r="906" spans="1:5" x14ac:dyDescent="0.25">
      <c r="A906" s="28"/>
      <c r="B906" s="101"/>
      <c r="C906" s="28"/>
      <c r="D906" s="28"/>
      <c r="E906" s="28"/>
    </row>
    <row r="907" spans="1:5" x14ac:dyDescent="0.25">
      <c r="A907" s="28"/>
      <c r="B907" s="101"/>
      <c r="C907" s="28"/>
      <c r="D907" s="28"/>
      <c r="E907" s="28"/>
    </row>
    <row r="908" spans="1:5" x14ac:dyDescent="0.25">
      <c r="A908" s="28"/>
      <c r="B908" s="101"/>
      <c r="C908" s="28"/>
      <c r="D908" s="28"/>
      <c r="E908" s="28"/>
    </row>
    <row r="909" spans="1:5" x14ac:dyDescent="0.25">
      <c r="A909" s="28"/>
      <c r="B909" s="101"/>
      <c r="C909" s="28"/>
      <c r="D909" s="28"/>
      <c r="E909" s="28"/>
    </row>
    <row r="910" spans="1:5" x14ac:dyDescent="0.25">
      <c r="A910" s="28"/>
      <c r="B910" s="101"/>
      <c r="C910" s="28"/>
      <c r="D910" s="28"/>
      <c r="E910" s="28"/>
    </row>
    <row r="911" spans="1:5" x14ac:dyDescent="0.25">
      <c r="A911" s="28"/>
      <c r="B911" s="101"/>
      <c r="C911" s="28"/>
      <c r="D911" s="28"/>
      <c r="E911" s="28"/>
    </row>
    <row r="912" spans="1:5" x14ac:dyDescent="0.25">
      <c r="A912" s="28"/>
      <c r="B912" s="101"/>
      <c r="C912" s="28"/>
      <c r="D912" s="28"/>
      <c r="E912" s="28"/>
    </row>
    <row r="913" spans="1:5" x14ac:dyDescent="0.25">
      <c r="A913" s="28"/>
      <c r="B913" s="101"/>
      <c r="C913" s="28"/>
      <c r="D913" s="28"/>
      <c r="E913" s="28"/>
    </row>
    <row r="914" spans="1:5" x14ac:dyDescent="0.25">
      <c r="A914" s="28"/>
      <c r="B914" s="101"/>
      <c r="C914" s="28"/>
      <c r="D914" s="28"/>
      <c r="E914" s="28"/>
    </row>
    <row r="915" spans="1:5" x14ac:dyDescent="0.25">
      <c r="A915" s="28"/>
      <c r="B915" s="101"/>
      <c r="C915" s="28"/>
      <c r="D915" s="28"/>
      <c r="E915" s="28"/>
    </row>
    <row r="916" spans="1:5" x14ac:dyDescent="0.25">
      <c r="A916" s="28"/>
      <c r="B916" s="101"/>
      <c r="C916" s="28"/>
      <c r="D916" s="28"/>
      <c r="E916" s="28"/>
    </row>
    <row r="917" spans="1:5" x14ac:dyDescent="0.25">
      <c r="A917" s="28"/>
      <c r="B917" s="101"/>
      <c r="C917" s="28"/>
      <c r="D917" s="28"/>
      <c r="E917" s="28"/>
    </row>
    <row r="918" spans="1:5" x14ac:dyDescent="0.25">
      <c r="A918" s="28"/>
      <c r="B918" s="101"/>
      <c r="C918" s="28"/>
      <c r="D918" s="28"/>
      <c r="E918" s="28"/>
    </row>
    <row r="919" spans="1:5" x14ac:dyDescent="0.25">
      <c r="A919" s="28"/>
      <c r="B919" s="101"/>
      <c r="C919" s="28"/>
      <c r="D919" s="28"/>
      <c r="E919" s="28"/>
    </row>
    <row r="920" spans="1:5" x14ac:dyDescent="0.25">
      <c r="A920" s="28"/>
      <c r="B920" s="101"/>
      <c r="C920" s="28"/>
      <c r="D920" s="28"/>
      <c r="E920" s="28"/>
    </row>
    <row r="921" spans="1:5" x14ac:dyDescent="0.25">
      <c r="A921" s="28"/>
      <c r="B921" s="101"/>
      <c r="C921" s="28"/>
      <c r="D921" s="28"/>
      <c r="E921" s="28"/>
    </row>
    <row r="922" spans="1:5" x14ac:dyDescent="0.25">
      <c r="A922" s="28"/>
      <c r="B922" s="101"/>
      <c r="C922" s="28"/>
      <c r="D922" s="28"/>
      <c r="E922" s="28"/>
    </row>
    <row r="923" spans="1:5" x14ac:dyDescent="0.25">
      <c r="A923" s="28"/>
      <c r="B923" s="101"/>
      <c r="C923" s="28"/>
      <c r="D923" s="28"/>
      <c r="E923" s="28"/>
    </row>
    <row r="924" spans="1:5" x14ac:dyDescent="0.25">
      <c r="A924" s="28"/>
      <c r="B924" s="101"/>
      <c r="C924" s="28"/>
      <c r="D924" s="28"/>
      <c r="E924" s="28"/>
    </row>
    <row r="925" spans="1:5" x14ac:dyDescent="0.25">
      <c r="A925" s="28"/>
      <c r="B925" s="101"/>
      <c r="C925" s="28"/>
      <c r="D925" s="28"/>
      <c r="E925" s="28"/>
    </row>
    <row r="926" spans="1:5" x14ac:dyDescent="0.25">
      <c r="A926" s="28"/>
      <c r="B926" s="101"/>
      <c r="C926" s="28"/>
      <c r="D926" s="28"/>
      <c r="E926" s="28"/>
    </row>
    <row r="927" spans="1:5" x14ac:dyDescent="0.25">
      <c r="A927" s="28"/>
      <c r="B927" s="101"/>
      <c r="C927" s="28"/>
      <c r="D927" s="28"/>
      <c r="E927" s="28"/>
    </row>
    <row r="928" spans="1:5" x14ac:dyDescent="0.25">
      <c r="A928" s="28"/>
      <c r="B928" s="101"/>
      <c r="C928" s="28"/>
      <c r="D928" s="28"/>
      <c r="E928" s="28"/>
    </row>
    <row r="929" spans="1:5" x14ac:dyDescent="0.25">
      <c r="A929" s="28"/>
      <c r="B929" s="101"/>
      <c r="C929" s="28"/>
      <c r="D929" s="28"/>
      <c r="E929" s="28"/>
    </row>
    <row r="930" spans="1:5" x14ac:dyDescent="0.25">
      <c r="A930" s="28"/>
      <c r="B930" s="101"/>
      <c r="C930" s="28"/>
      <c r="D930" s="28"/>
      <c r="E930" s="28"/>
    </row>
    <row r="931" spans="1:5" x14ac:dyDescent="0.25">
      <c r="A931" s="28"/>
      <c r="B931" s="101"/>
      <c r="C931" s="28"/>
      <c r="D931" s="28"/>
      <c r="E931" s="28"/>
    </row>
    <row r="932" spans="1:5" x14ac:dyDescent="0.25">
      <c r="A932" s="28"/>
      <c r="B932" s="101"/>
      <c r="C932" s="28"/>
      <c r="D932" s="28"/>
      <c r="E932" s="28"/>
    </row>
    <row r="933" spans="1:5" x14ac:dyDescent="0.25">
      <c r="A933" s="28"/>
      <c r="B933" s="101"/>
      <c r="C933" s="28"/>
      <c r="D933" s="28"/>
      <c r="E933" s="28"/>
    </row>
    <row r="934" spans="1:5" x14ac:dyDescent="0.25">
      <c r="A934" s="28"/>
      <c r="B934" s="101"/>
      <c r="C934" s="28"/>
      <c r="D934" s="28"/>
      <c r="E934" s="28"/>
    </row>
    <row r="935" spans="1:5" x14ac:dyDescent="0.25">
      <c r="A935" s="28"/>
      <c r="B935" s="101"/>
      <c r="C935" s="28"/>
      <c r="D935" s="28"/>
      <c r="E935" s="28"/>
    </row>
    <row r="936" spans="1:5" x14ac:dyDescent="0.25">
      <c r="A936" s="28"/>
      <c r="B936" s="101"/>
      <c r="C936" s="28"/>
      <c r="D936" s="28"/>
      <c r="E936" s="28"/>
    </row>
    <row r="937" spans="1:5" x14ac:dyDescent="0.25">
      <c r="A937" s="28"/>
      <c r="B937" s="101"/>
      <c r="C937" s="28"/>
      <c r="D937" s="28"/>
      <c r="E937" s="28"/>
    </row>
    <row r="938" spans="1:5" x14ac:dyDescent="0.25">
      <c r="A938" s="28"/>
      <c r="B938" s="101"/>
      <c r="C938" s="28"/>
      <c r="D938" s="28"/>
      <c r="E938" s="28"/>
    </row>
    <row r="939" spans="1:5" x14ac:dyDescent="0.25">
      <c r="A939" s="28"/>
      <c r="B939" s="101"/>
      <c r="C939" s="28"/>
      <c r="D939" s="28"/>
      <c r="E939" s="28"/>
    </row>
    <row r="940" spans="1:5" x14ac:dyDescent="0.25">
      <c r="A940" s="28"/>
      <c r="B940" s="101"/>
      <c r="C940" s="28"/>
      <c r="D940" s="28"/>
      <c r="E940" s="28"/>
    </row>
    <row r="941" spans="1:5" x14ac:dyDescent="0.25">
      <c r="A941" s="28"/>
      <c r="B941" s="101"/>
      <c r="C941" s="28"/>
      <c r="D941" s="28"/>
      <c r="E941" s="28"/>
    </row>
    <row r="942" spans="1:5" x14ac:dyDescent="0.25">
      <c r="A942" s="28"/>
      <c r="B942" s="101"/>
      <c r="C942" s="28"/>
      <c r="D942" s="28"/>
      <c r="E942" s="28"/>
    </row>
    <row r="943" spans="1:5" x14ac:dyDescent="0.25">
      <c r="A943" s="28"/>
      <c r="B943" s="101"/>
      <c r="C943" s="28"/>
      <c r="D943" s="28"/>
      <c r="E943" s="28"/>
    </row>
    <row r="944" spans="1:5" x14ac:dyDescent="0.25">
      <c r="A944" s="28"/>
      <c r="B944" s="101"/>
      <c r="C944" s="28"/>
      <c r="D944" s="28"/>
      <c r="E944" s="28"/>
    </row>
    <row r="945" spans="1:5" x14ac:dyDescent="0.25">
      <c r="A945" s="28"/>
      <c r="B945" s="101"/>
      <c r="C945" s="28"/>
      <c r="D945" s="28"/>
      <c r="E945" s="28"/>
    </row>
    <row r="946" spans="1:5" x14ac:dyDescent="0.25">
      <c r="A946" s="28"/>
      <c r="B946" s="101"/>
      <c r="C946" s="28"/>
      <c r="D946" s="28"/>
      <c r="E946" s="28"/>
    </row>
    <row r="947" spans="1:5" x14ac:dyDescent="0.25">
      <c r="A947" s="28"/>
      <c r="B947" s="101"/>
      <c r="C947" s="28"/>
      <c r="D947" s="28"/>
      <c r="E947" s="28"/>
    </row>
    <row r="948" spans="1:5" x14ac:dyDescent="0.25">
      <c r="A948" s="28"/>
      <c r="B948" s="101"/>
      <c r="C948" s="28"/>
      <c r="D948" s="28"/>
      <c r="E948" s="28"/>
    </row>
    <row r="949" spans="1:5" x14ac:dyDescent="0.25">
      <c r="A949" s="28"/>
      <c r="B949" s="101"/>
      <c r="C949" s="28"/>
      <c r="D949" s="28"/>
      <c r="E949" s="28"/>
    </row>
    <row r="950" spans="1:5" x14ac:dyDescent="0.25">
      <c r="A950" s="28"/>
      <c r="B950" s="101"/>
      <c r="C950" s="28"/>
      <c r="D950" s="28"/>
      <c r="E950" s="28"/>
    </row>
    <row r="951" spans="1:5" x14ac:dyDescent="0.25">
      <c r="A951" s="28"/>
      <c r="B951" s="101"/>
      <c r="C951" s="28"/>
      <c r="D951" s="28"/>
      <c r="E951" s="28"/>
    </row>
    <row r="952" spans="1:5" x14ac:dyDescent="0.25">
      <c r="A952" s="28"/>
      <c r="B952" s="101"/>
      <c r="C952" s="28"/>
      <c r="D952" s="28"/>
      <c r="E952" s="28"/>
    </row>
    <row r="953" spans="1:5" x14ac:dyDescent="0.25">
      <c r="A953" s="28"/>
      <c r="B953" s="101"/>
      <c r="C953" s="28"/>
      <c r="D953" s="28"/>
      <c r="E953" s="28"/>
    </row>
    <row r="954" spans="1:5" x14ac:dyDescent="0.25">
      <c r="A954" s="28"/>
      <c r="B954" s="101"/>
      <c r="C954" s="28"/>
      <c r="D954" s="28"/>
      <c r="E954" s="28"/>
    </row>
    <row r="955" spans="1:5" x14ac:dyDescent="0.25">
      <c r="A955" s="28"/>
      <c r="B955" s="101"/>
      <c r="C955" s="28"/>
      <c r="D955" s="28"/>
      <c r="E955" s="28"/>
    </row>
    <row r="956" spans="1:5" x14ac:dyDescent="0.25">
      <c r="A956" s="28"/>
      <c r="B956" s="101"/>
      <c r="C956" s="28"/>
      <c r="D956" s="28"/>
      <c r="E956" s="28"/>
    </row>
    <row r="957" spans="1:5" x14ac:dyDescent="0.25">
      <c r="A957" s="28"/>
      <c r="B957" s="101"/>
      <c r="C957" s="28"/>
      <c r="D957" s="28"/>
      <c r="E957" s="28"/>
    </row>
    <row r="958" spans="1:5" x14ac:dyDescent="0.25">
      <c r="A958" s="28"/>
      <c r="B958" s="101"/>
      <c r="C958" s="28"/>
      <c r="D958" s="28"/>
      <c r="E958" s="28"/>
    </row>
    <row r="959" spans="1:5" x14ac:dyDescent="0.25">
      <c r="A959" s="28"/>
      <c r="B959" s="101"/>
      <c r="C959" s="28"/>
      <c r="D959" s="28"/>
      <c r="E959" s="28"/>
    </row>
    <row r="960" spans="1:5" x14ac:dyDescent="0.25">
      <c r="A960" s="28"/>
      <c r="B960" s="101"/>
      <c r="C960" s="28"/>
      <c r="D960" s="28"/>
      <c r="E960" s="28"/>
    </row>
    <row r="961" spans="1:5" x14ac:dyDescent="0.25">
      <c r="A961" s="28"/>
      <c r="B961" s="101"/>
      <c r="C961" s="28"/>
      <c r="D961" s="28"/>
      <c r="E961" s="28"/>
    </row>
    <row r="962" spans="1:5" x14ac:dyDescent="0.25">
      <c r="A962" s="28"/>
      <c r="B962" s="101"/>
      <c r="C962" s="28"/>
      <c r="D962" s="28"/>
      <c r="E962" s="28"/>
    </row>
    <row r="963" spans="1:5" x14ac:dyDescent="0.25">
      <c r="A963" s="28"/>
      <c r="B963" s="101"/>
      <c r="C963" s="28"/>
      <c r="D963" s="28"/>
      <c r="E963" s="28"/>
    </row>
    <row r="964" spans="1:5" x14ac:dyDescent="0.25">
      <c r="A964" s="28"/>
      <c r="B964" s="101"/>
      <c r="C964" s="28"/>
      <c r="D964" s="28"/>
      <c r="E964" s="28"/>
    </row>
    <row r="965" spans="1:5" x14ac:dyDescent="0.25">
      <c r="A965" s="28"/>
      <c r="B965" s="101"/>
      <c r="C965" s="28"/>
      <c r="D965" s="28"/>
      <c r="E965" s="28"/>
    </row>
    <row r="966" spans="1:5" x14ac:dyDescent="0.25">
      <c r="A966" s="28"/>
      <c r="B966" s="101"/>
      <c r="C966" s="28"/>
      <c r="D966" s="28"/>
      <c r="E966" s="28"/>
    </row>
    <row r="967" spans="1:5" x14ac:dyDescent="0.25">
      <c r="A967" s="28"/>
      <c r="B967" s="101"/>
      <c r="C967" s="28"/>
      <c r="D967" s="28"/>
      <c r="E967" s="28"/>
    </row>
    <row r="968" spans="1:5" x14ac:dyDescent="0.25">
      <c r="A968" s="28"/>
      <c r="B968" s="101"/>
      <c r="C968" s="28"/>
      <c r="D968" s="28"/>
      <c r="E968" s="28"/>
    </row>
    <row r="969" spans="1:5" x14ac:dyDescent="0.25">
      <c r="A969" s="28"/>
      <c r="B969" s="101"/>
      <c r="C969" s="28"/>
      <c r="D969" s="28"/>
      <c r="E969" s="28"/>
    </row>
    <row r="970" spans="1:5" x14ac:dyDescent="0.25">
      <c r="A970" s="28"/>
      <c r="B970" s="101"/>
      <c r="C970" s="28"/>
      <c r="D970" s="28"/>
      <c r="E970" s="28"/>
    </row>
    <row r="971" spans="1:5" x14ac:dyDescent="0.25">
      <c r="A971" s="28"/>
      <c r="B971" s="101"/>
      <c r="C971" s="28"/>
      <c r="D971" s="28"/>
      <c r="E971" s="28"/>
    </row>
    <row r="972" spans="1:5" x14ac:dyDescent="0.25">
      <c r="A972" s="28"/>
      <c r="B972" s="101"/>
      <c r="C972" s="28"/>
      <c r="D972" s="28"/>
      <c r="E972" s="28"/>
    </row>
    <row r="973" spans="1:5" x14ac:dyDescent="0.25">
      <c r="A973" s="28"/>
      <c r="B973" s="101"/>
      <c r="C973" s="28"/>
      <c r="D973" s="28"/>
      <c r="E973" s="28"/>
    </row>
    <row r="974" spans="1:5" x14ac:dyDescent="0.25">
      <c r="A974" s="28"/>
      <c r="B974" s="101"/>
      <c r="C974" s="28"/>
      <c r="D974" s="28"/>
      <c r="E974" s="28"/>
    </row>
    <row r="975" spans="1:5" x14ac:dyDescent="0.25">
      <c r="A975" s="28"/>
      <c r="B975" s="101"/>
      <c r="C975" s="28"/>
      <c r="D975" s="28"/>
      <c r="E975" s="28"/>
    </row>
    <row r="976" spans="1:5" x14ac:dyDescent="0.25">
      <c r="A976" s="28"/>
      <c r="B976" s="101"/>
      <c r="C976" s="28"/>
      <c r="D976" s="28"/>
      <c r="E976" s="28"/>
    </row>
    <row r="977" spans="1:5" x14ac:dyDescent="0.25">
      <c r="A977" s="28"/>
      <c r="B977" s="101"/>
      <c r="C977" s="28"/>
      <c r="D977" s="28"/>
      <c r="E977" s="28"/>
    </row>
    <row r="978" spans="1:5" x14ac:dyDescent="0.25">
      <c r="A978" s="28"/>
      <c r="B978" s="101"/>
      <c r="C978" s="28"/>
      <c r="D978" s="28"/>
      <c r="E978" s="28"/>
    </row>
    <row r="979" spans="1:5" x14ac:dyDescent="0.25">
      <c r="A979" s="28"/>
      <c r="B979" s="101"/>
      <c r="C979" s="28"/>
      <c r="D979" s="28"/>
      <c r="E979" s="28"/>
    </row>
    <row r="980" spans="1:5" x14ac:dyDescent="0.25">
      <c r="A980" s="28"/>
      <c r="B980" s="101"/>
      <c r="C980" s="28"/>
      <c r="D980" s="28"/>
      <c r="E980" s="28"/>
    </row>
    <row r="981" spans="1:5" x14ac:dyDescent="0.25">
      <c r="A981" s="28"/>
      <c r="B981" s="101"/>
      <c r="C981" s="28"/>
      <c r="D981" s="28"/>
      <c r="E981" s="28"/>
    </row>
    <row r="982" spans="1:5" x14ac:dyDescent="0.25">
      <c r="A982" s="28"/>
      <c r="B982" s="101"/>
      <c r="C982" s="28"/>
      <c r="D982" s="28"/>
      <c r="E982" s="28"/>
    </row>
    <row r="983" spans="1:5" x14ac:dyDescent="0.25">
      <c r="A983" s="28"/>
      <c r="B983" s="101"/>
      <c r="C983" s="28"/>
      <c r="D983" s="28"/>
      <c r="E983" s="28"/>
    </row>
    <row r="984" spans="1:5" x14ac:dyDescent="0.25">
      <c r="A984" s="28"/>
      <c r="B984" s="101"/>
      <c r="C984" s="28"/>
      <c r="D984" s="28"/>
      <c r="E984" s="28"/>
    </row>
    <row r="985" spans="1:5" x14ac:dyDescent="0.25">
      <c r="A985" s="28"/>
      <c r="B985" s="101"/>
      <c r="C985" s="28"/>
      <c r="D985" s="28"/>
      <c r="E985" s="28"/>
    </row>
    <row r="986" spans="1:5" x14ac:dyDescent="0.25">
      <c r="A986" s="28"/>
      <c r="B986" s="101"/>
      <c r="C986" s="28"/>
      <c r="D986" s="28"/>
      <c r="E986" s="28"/>
    </row>
    <row r="987" spans="1:5" x14ac:dyDescent="0.25">
      <c r="A987" s="28"/>
      <c r="B987" s="101"/>
      <c r="C987" s="28"/>
      <c r="D987" s="28"/>
      <c r="E987" s="28"/>
    </row>
    <row r="988" spans="1:5" x14ac:dyDescent="0.25">
      <c r="A988" s="28"/>
      <c r="B988" s="101"/>
      <c r="C988" s="28"/>
      <c r="D988" s="28"/>
      <c r="E988" s="28"/>
    </row>
    <row r="989" spans="1:5" x14ac:dyDescent="0.25">
      <c r="A989" s="28"/>
      <c r="B989" s="101"/>
      <c r="C989" s="28"/>
      <c r="D989" s="28"/>
      <c r="E989" s="28"/>
    </row>
    <row r="990" spans="1:5" x14ac:dyDescent="0.25">
      <c r="A990" s="28"/>
      <c r="B990" s="101"/>
      <c r="C990" s="28"/>
      <c r="D990" s="28"/>
      <c r="E990" s="28"/>
    </row>
    <row r="991" spans="1:5" x14ac:dyDescent="0.25">
      <c r="A991" s="28"/>
      <c r="B991" s="101"/>
      <c r="C991" s="28"/>
      <c r="D991" s="28"/>
      <c r="E991" s="28"/>
    </row>
    <row r="992" spans="1:5" x14ac:dyDescent="0.25">
      <c r="A992" s="28"/>
      <c r="B992" s="101"/>
      <c r="C992" s="28"/>
      <c r="D992" s="28"/>
      <c r="E992" s="28"/>
    </row>
    <row r="993" spans="1:5" x14ac:dyDescent="0.25">
      <c r="A993" s="28"/>
      <c r="B993" s="101"/>
      <c r="C993" s="28"/>
      <c r="D993" s="28"/>
      <c r="E993" s="28"/>
    </row>
    <row r="994" spans="1:5" x14ac:dyDescent="0.25">
      <c r="A994" s="28"/>
      <c r="B994" s="101"/>
      <c r="C994" s="28"/>
      <c r="D994" s="28"/>
      <c r="E994" s="28"/>
    </row>
    <row r="995" spans="1:5" x14ac:dyDescent="0.25">
      <c r="A995" s="28"/>
      <c r="B995" s="101"/>
      <c r="C995" s="28"/>
      <c r="D995" s="28"/>
      <c r="E995" s="28"/>
    </row>
    <row r="996" spans="1:5" x14ac:dyDescent="0.25">
      <c r="A996" s="28"/>
      <c r="B996" s="101"/>
      <c r="C996" s="28"/>
      <c r="D996" s="28"/>
      <c r="E996" s="28"/>
    </row>
    <row r="997" spans="1:5" x14ac:dyDescent="0.25">
      <c r="A997" s="28"/>
      <c r="B997" s="101"/>
      <c r="C997" s="28"/>
      <c r="D997" s="28"/>
      <c r="E997" s="28"/>
    </row>
    <row r="998" spans="1:5" x14ac:dyDescent="0.25">
      <c r="A998" s="28"/>
      <c r="B998" s="101"/>
      <c r="C998" s="28"/>
      <c r="D998" s="28"/>
      <c r="E998" s="28"/>
    </row>
    <row r="999" spans="1:5" x14ac:dyDescent="0.25">
      <c r="A999" s="28"/>
      <c r="B999" s="101"/>
      <c r="C999" s="28"/>
      <c r="D999" s="28"/>
      <c r="E999" s="28"/>
    </row>
    <row r="1000" spans="1:5" x14ac:dyDescent="0.25">
      <c r="A1000" s="28"/>
      <c r="B1000" s="101"/>
      <c r="C1000" s="28"/>
      <c r="D1000" s="28"/>
      <c r="E1000" s="28"/>
    </row>
    <row r="1001" spans="1:5" x14ac:dyDescent="0.25">
      <c r="A1001" s="28"/>
      <c r="B1001" s="101"/>
      <c r="C1001" s="28"/>
      <c r="D1001" s="28"/>
      <c r="E1001" s="28"/>
    </row>
    <row r="1002" spans="1:5" x14ac:dyDescent="0.25">
      <c r="A1002" s="28"/>
      <c r="B1002" s="101"/>
      <c r="C1002" s="28"/>
      <c r="D1002" s="28"/>
      <c r="E1002" s="28"/>
    </row>
    <row r="1003" spans="1:5" x14ac:dyDescent="0.25">
      <c r="A1003" s="28"/>
      <c r="B1003" s="101"/>
      <c r="C1003" s="28"/>
      <c r="D1003" s="28"/>
      <c r="E1003" s="28"/>
    </row>
    <row r="1004" spans="1:5" x14ac:dyDescent="0.25">
      <c r="A1004" s="28"/>
      <c r="B1004" s="101"/>
      <c r="C1004" s="28"/>
      <c r="D1004" s="28"/>
      <c r="E1004" s="28"/>
    </row>
    <row r="1005" spans="1:5" x14ac:dyDescent="0.25">
      <c r="A1005" s="28"/>
      <c r="B1005" s="101"/>
      <c r="C1005" s="28"/>
      <c r="D1005" s="28"/>
      <c r="E1005" s="28"/>
    </row>
    <row r="1006" spans="1:5" x14ac:dyDescent="0.25">
      <c r="A1006" s="28"/>
      <c r="B1006" s="101"/>
      <c r="C1006" s="28"/>
      <c r="D1006" s="28"/>
      <c r="E1006" s="28"/>
    </row>
    <row r="1007" spans="1:5" x14ac:dyDescent="0.25">
      <c r="A1007" s="28"/>
      <c r="B1007" s="101"/>
      <c r="C1007" s="28"/>
      <c r="D1007" s="28"/>
      <c r="E1007" s="28"/>
    </row>
    <row r="1008" spans="1:5" x14ac:dyDescent="0.25">
      <c r="A1008" s="28"/>
      <c r="B1008" s="101"/>
      <c r="C1008" s="28"/>
      <c r="D1008" s="28"/>
      <c r="E1008" s="28"/>
    </row>
    <row r="1009" spans="1:5" x14ac:dyDescent="0.25">
      <c r="A1009" s="28"/>
      <c r="B1009" s="101"/>
      <c r="C1009" s="28"/>
      <c r="D1009" s="28"/>
      <c r="E1009" s="28"/>
    </row>
    <row r="1010" spans="1:5" x14ac:dyDescent="0.25">
      <c r="A1010" s="28"/>
      <c r="B1010" s="101"/>
      <c r="C1010" s="28"/>
      <c r="D1010" s="28"/>
      <c r="E1010" s="28"/>
    </row>
    <row r="1011" spans="1:5" x14ac:dyDescent="0.25">
      <c r="A1011" s="28"/>
      <c r="B1011" s="101"/>
      <c r="C1011" s="28"/>
      <c r="D1011" s="28"/>
      <c r="E1011" s="28"/>
    </row>
    <row r="1012" spans="1:5" x14ac:dyDescent="0.25">
      <c r="A1012" s="28"/>
      <c r="B1012" s="101"/>
      <c r="C1012" s="28"/>
      <c r="D1012" s="28"/>
      <c r="E1012" s="28"/>
    </row>
    <row r="1013" spans="1:5" x14ac:dyDescent="0.25">
      <c r="A1013" s="28"/>
      <c r="B1013" s="101"/>
      <c r="C1013" s="28"/>
      <c r="D1013" s="28"/>
      <c r="E1013" s="28"/>
    </row>
    <row r="1014" spans="1:5" x14ac:dyDescent="0.25">
      <c r="A1014" s="28"/>
      <c r="B1014" s="101"/>
      <c r="C1014" s="28"/>
      <c r="D1014" s="28"/>
      <c r="E1014" s="28"/>
    </row>
    <row r="1015" spans="1:5" x14ac:dyDescent="0.25">
      <c r="A1015" s="28"/>
      <c r="B1015" s="101"/>
      <c r="C1015" s="28"/>
      <c r="D1015" s="28"/>
      <c r="E1015" s="28"/>
    </row>
    <row r="1016" spans="1:5" x14ac:dyDescent="0.25">
      <c r="A1016" s="28"/>
      <c r="B1016" s="101"/>
      <c r="C1016" s="28"/>
      <c r="D1016" s="28"/>
      <c r="E1016" s="28"/>
    </row>
    <row r="1017" spans="1:5" x14ac:dyDescent="0.25">
      <c r="A1017" s="28"/>
      <c r="B1017" s="101"/>
      <c r="C1017" s="28"/>
      <c r="D1017" s="28"/>
      <c r="E1017" s="28"/>
    </row>
    <row r="1018" spans="1:5" x14ac:dyDescent="0.25">
      <c r="A1018" s="28"/>
      <c r="B1018" s="101"/>
      <c r="C1018" s="28"/>
      <c r="D1018" s="28"/>
      <c r="E1018" s="28"/>
    </row>
    <row r="1019" spans="1:5" x14ac:dyDescent="0.25">
      <c r="A1019" s="28"/>
      <c r="B1019" s="101"/>
      <c r="C1019" s="28"/>
      <c r="D1019" s="28"/>
      <c r="E1019" s="28"/>
    </row>
    <row r="1020" spans="1:5" x14ac:dyDescent="0.25">
      <c r="A1020" s="28"/>
      <c r="B1020" s="101"/>
      <c r="C1020" s="28"/>
      <c r="D1020" s="28"/>
      <c r="E1020" s="28"/>
    </row>
    <row r="1021" spans="1:5" x14ac:dyDescent="0.25">
      <c r="A1021" s="28"/>
      <c r="B1021" s="101"/>
      <c r="C1021" s="28"/>
      <c r="D1021" s="28"/>
      <c r="E1021" s="28"/>
    </row>
    <row r="1022" spans="1:5" x14ac:dyDescent="0.25">
      <c r="A1022" s="28"/>
      <c r="B1022" s="101"/>
      <c r="C1022" s="28"/>
      <c r="D1022" s="28"/>
      <c r="E1022" s="28"/>
    </row>
    <row r="1023" spans="1:5" x14ac:dyDescent="0.25">
      <c r="A1023" s="28"/>
      <c r="B1023" s="101"/>
      <c r="C1023" s="28"/>
      <c r="D1023" s="28"/>
      <c r="E1023" s="28"/>
    </row>
    <row r="1024" spans="1:5" x14ac:dyDescent="0.25">
      <c r="A1024" s="28"/>
      <c r="B1024" s="101"/>
      <c r="C1024" s="28"/>
      <c r="D1024" s="28"/>
      <c r="E1024" s="28"/>
    </row>
    <row r="1025" spans="1:5" x14ac:dyDescent="0.25">
      <c r="A1025" s="28"/>
      <c r="B1025" s="101"/>
      <c r="C1025" s="28"/>
      <c r="D1025" s="28"/>
      <c r="E1025" s="28"/>
    </row>
    <row r="1026" spans="1:5" x14ac:dyDescent="0.25">
      <c r="A1026" s="28"/>
      <c r="B1026" s="101"/>
      <c r="C1026" s="28"/>
      <c r="D1026" s="28"/>
      <c r="E1026" s="28"/>
    </row>
    <row r="1027" spans="1:5" x14ac:dyDescent="0.25">
      <c r="A1027" s="28"/>
      <c r="B1027" s="101"/>
      <c r="C1027" s="28"/>
      <c r="D1027" s="28"/>
      <c r="E1027" s="28"/>
    </row>
    <row r="1028" spans="1:5" x14ac:dyDescent="0.25">
      <c r="A1028" s="28"/>
      <c r="B1028" s="101"/>
      <c r="C1028" s="28"/>
      <c r="D1028" s="28"/>
      <c r="E1028" s="28"/>
    </row>
    <row r="1029" spans="1:5" x14ac:dyDescent="0.25">
      <c r="A1029" s="28"/>
      <c r="B1029" s="101"/>
      <c r="C1029" s="28"/>
      <c r="D1029" s="28"/>
      <c r="E1029" s="28"/>
    </row>
    <row r="1030" spans="1:5" x14ac:dyDescent="0.25">
      <c r="A1030" s="28"/>
      <c r="B1030" s="101"/>
      <c r="C1030" s="28"/>
      <c r="D1030" s="28"/>
      <c r="E1030" s="28"/>
    </row>
    <row r="1031" spans="1:5" x14ac:dyDescent="0.25">
      <c r="A1031" s="28"/>
      <c r="B1031" s="101"/>
      <c r="C1031" s="28"/>
      <c r="D1031" s="28"/>
      <c r="E1031" s="28"/>
    </row>
    <row r="1032" spans="1:5" x14ac:dyDescent="0.25">
      <c r="A1032" s="28"/>
      <c r="B1032" s="101"/>
      <c r="C1032" s="28"/>
      <c r="D1032" s="28"/>
      <c r="E1032" s="28"/>
    </row>
    <row r="1033" spans="1:5" x14ac:dyDescent="0.25">
      <c r="A1033" s="28"/>
      <c r="B1033" s="101"/>
      <c r="C1033" s="28"/>
      <c r="D1033" s="28"/>
      <c r="E1033" s="28"/>
    </row>
    <row r="1034" spans="1:5" x14ac:dyDescent="0.25">
      <c r="A1034" s="28"/>
      <c r="B1034" s="101"/>
      <c r="C1034" s="28"/>
      <c r="D1034" s="28"/>
      <c r="E1034" s="28"/>
    </row>
    <row r="1035" spans="1:5" x14ac:dyDescent="0.25">
      <c r="A1035" s="28"/>
      <c r="B1035" s="101"/>
      <c r="C1035" s="28"/>
      <c r="D1035" s="28"/>
      <c r="E1035" s="28"/>
    </row>
    <row r="1036" spans="1:5" x14ac:dyDescent="0.25">
      <c r="A1036" s="28"/>
      <c r="B1036" s="101"/>
      <c r="C1036" s="28"/>
      <c r="D1036" s="28"/>
      <c r="E1036" s="28"/>
    </row>
    <row r="1037" spans="1:5" x14ac:dyDescent="0.25">
      <c r="A1037" s="28"/>
      <c r="B1037" s="101"/>
      <c r="C1037" s="28"/>
      <c r="D1037" s="28"/>
      <c r="E1037" s="28"/>
    </row>
    <row r="1038" spans="1:5" x14ac:dyDescent="0.25">
      <c r="A1038" s="28"/>
      <c r="B1038" s="101"/>
      <c r="C1038" s="28"/>
      <c r="D1038" s="28"/>
      <c r="E1038" s="28"/>
    </row>
    <row r="1039" spans="1:5" x14ac:dyDescent="0.25">
      <c r="A1039" s="28"/>
      <c r="B1039" s="101"/>
      <c r="C1039" s="28"/>
      <c r="D1039" s="28"/>
      <c r="E1039" s="28"/>
    </row>
    <row r="1040" spans="1:5" x14ac:dyDescent="0.25">
      <c r="A1040" s="28"/>
      <c r="B1040" s="101"/>
      <c r="C1040" s="28"/>
      <c r="D1040" s="28"/>
      <c r="E1040" s="28"/>
    </row>
    <row r="1041" spans="1:5" x14ac:dyDescent="0.25">
      <c r="A1041" s="28"/>
      <c r="B1041" s="101"/>
      <c r="C1041" s="28"/>
      <c r="D1041" s="28"/>
      <c r="E1041" s="28"/>
    </row>
    <row r="1042" spans="1:5" x14ac:dyDescent="0.25">
      <c r="A1042" s="28"/>
      <c r="B1042" s="101"/>
      <c r="C1042" s="28"/>
      <c r="D1042" s="28"/>
      <c r="E1042" s="28"/>
    </row>
    <row r="1043" spans="1:5" x14ac:dyDescent="0.25">
      <c r="A1043" s="28"/>
      <c r="B1043" s="101"/>
      <c r="C1043" s="28"/>
      <c r="D1043" s="28"/>
      <c r="E1043" s="28"/>
    </row>
    <row r="1044" spans="1:5" x14ac:dyDescent="0.25">
      <c r="A1044" s="28"/>
      <c r="B1044" s="101"/>
      <c r="C1044" s="28"/>
      <c r="D1044" s="28"/>
      <c r="E1044" s="28"/>
    </row>
    <row r="1045" spans="1:5" x14ac:dyDescent="0.25">
      <c r="A1045" s="28"/>
      <c r="B1045" s="101"/>
      <c r="C1045" s="28"/>
      <c r="D1045" s="28"/>
      <c r="E1045" s="28"/>
    </row>
    <row r="1046" spans="1:5" x14ac:dyDescent="0.25">
      <c r="A1046" s="28"/>
      <c r="B1046" s="101"/>
      <c r="C1046" s="28"/>
      <c r="D1046" s="28"/>
      <c r="E1046" s="28"/>
    </row>
    <row r="1047" spans="1:5" x14ac:dyDescent="0.25">
      <c r="A1047" s="28"/>
      <c r="B1047" s="101"/>
      <c r="C1047" s="28"/>
      <c r="D1047" s="28"/>
      <c r="E1047" s="28"/>
    </row>
    <row r="1048" spans="1:5" x14ac:dyDescent="0.25">
      <c r="A1048" s="28"/>
      <c r="B1048" s="101"/>
      <c r="C1048" s="28"/>
      <c r="D1048" s="28"/>
      <c r="E1048" s="28"/>
    </row>
    <row r="1049" spans="1:5" x14ac:dyDescent="0.25">
      <c r="A1049" s="28"/>
      <c r="B1049" s="101"/>
      <c r="C1049" s="28"/>
      <c r="D1049" s="28"/>
      <c r="E1049" s="28"/>
    </row>
    <row r="1050" spans="1:5" x14ac:dyDescent="0.25">
      <c r="A1050" s="28"/>
      <c r="B1050" s="101"/>
      <c r="C1050" s="28"/>
      <c r="D1050" s="28"/>
      <c r="E1050" s="28"/>
    </row>
    <row r="1051" spans="1:5" x14ac:dyDescent="0.25">
      <c r="A1051" s="28"/>
      <c r="B1051" s="101"/>
      <c r="C1051" s="28"/>
      <c r="D1051" s="28"/>
      <c r="E1051" s="28"/>
    </row>
    <row r="1052" spans="1:5" x14ac:dyDescent="0.25">
      <c r="A1052" s="28"/>
      <c r="B1052" s="101"/>
      <c r="C1052" s="28"/>
      <c r="D1052" s="28"/>
      <c r="E1052" s="28"/>
    </row>
    <row r="1053" spans="1:5" x14ac:dyDescent="0.25">
      <c r="A1053" s="28"/>
      <c r="B1053" s="101"/>
      <c r="C1053" s="28"/>
      <c r="D1053" s="28"/>
      <c r="E1053" s="28"/>
    </row>
    <row r="1054" spans="1:5" x14ac:dyDescent="0.25">
      <c r="A1054" s="28"/>
      <c r="B1054" s="101"/>
      <c r="C1054" s="28"/>
      <c r="D1054" s="28"/>
      <c r="E1054" s="28"/>
    </row>
    <row r="1055" spans="1:5" x14ac:dyDescent="0.25">
      <c r="A1055" s="28"/>
      <c r="B1055" s="101"/>
      <c r="C1055" s="28"/>
      <c r="D1055" s="28"/>
      <c r="E1055" s="28"/>
    </row>
    <row r="1056" spans="1:5" x14ac:dyDescent="0.25">
      <c r="A1056" s="28"/>
      <c r="B1056" s="101"/>
      <c r="C1056" s="28"/>
      <c r="D1056" s="28"/>
      <c r="E1056" s="28"/>
    </row>
    <row r="1057" spans="1:5" x14ac:dyDescent="0.25">
      <c r="A1057" s="28"/>
      <c r="B1057" s="101"/>
      <c r="C1057" s="28"/>
      <c r="D1057" s="28"/>
      <c r="E1057" s="28"/>
    </row>
    <row r="1058" spans="1:5" x14ac:dyDescent="0.25">
      <c r="A1058" s="28"/>
      <c r="B1058" s="101"/>
      <c r="C1058" s="28"/>
      <c r="D1058" s="28"/>
      <c r="E1058" s="28"/>
    </row>
    <row r="1059" spans="1:5" x14ac:dyDescent="0.25">
      <c r="A1059" s="28"/>
      <c r="B1059" s="101"/>
      <c r="C1059" s="28"/>
      <c r="D1059" s="28"/>
      <c r="E1059" s="28"/>
    </row>
    <row r="1060" spans="1:5" x14ac:dyDescent="0.25">
      <c r="A1060" s="28"/>
      <c r="B1060" s="101"/>
      <c r="C1060" s="28"/>
      <c r="D1060" s="28"/>
      <c r="E1060" s="28"/>
    </row>
    <row r="1061" spans="1:5" x14ac:dyDescent="0.25">
      <c r="A1061" s="28"/>
      <c r="B1061" s="101"/>
      <c r="C1061" s="28"/>
      <c r="D1061" s="28"/>
      <c r="E1061" s="28"/>
    </row>
    <row r="1062" spans="1:5" x14ac:dyDescent="0.25">
      <c r="A1062" s="28"/>
      <c r="B1062" s="101"/>
      <c r="C1062" s="28"/>
      <c r="D1062" s="28"/>
      <c r="E1062" s="28"/>
    </row>
    <row r="1063" spans="1:5" x14ac:dyDescent="0.25">
      <c r="A1063" s="28"/>
      <c r="B1063" s="101"/>
      <c r="C1063" s="28"/>
      <c r="D1063" s="28"/>
      <c r="E1063" s="28"/>
    </row>
    <row r="1064" spans="1:5" x14ac:dyDescent="0.25">
      <c r="A1064" s="28"/>
      <c r="B1064" s="101"/>
      <c r="C1064" s="28"/>
      <c r="D1064" s="28"/>
      <c r="E1064" s="28"/>
    </row>
    <row r="1065" spans="1:5" x14ac:dyDescent="0.25">
      <c r="A1065" s="28"/>
      <c r="B1065" s="101"/>
      <c r="C1065" s="28"/>
      <c r="D1065" s="28"/>
      <c r="E1065" s="28"/>
    </row>
    <row r="1066" spans="1:5" x14ac:dyDescent="0.25">
      <c r="A1066" s="28"/>
      <c r="B1066" s="101"/>
      <c r="C1066" s="28"/>
      <c r="D1066" s="28"/>
      <c r="E1066" s="28"/>
    </row>
    <row r="1067" spans="1:5" x14ac:dyDescent="0.25">
      <c r="A1067" s="28"/>
      <c r="B1067" s="101"/>
      <c r="C1067" s="28"/>
      <c r="D1067" s="28"/>
      <c r="E1067" s="28"/>
    </row>
    <row r="1068" spans="1:5" x14ac:dyDescent="0.25">
      <c r="A1068" s="28"/>
      <c r="B1068" s="101"/>
      <c r="C1068" s="28"/>
      <c r="D1068" s="28"/>
      <c r="E1068" s="28"/>
    </row>
    <row r="1069" spans="1:5" x14ac:dyDescent="0.25">
      <c r="A1069" s="28"/>
      <c r="B1069" s="101"/>
      <c r="C1069" s="28"/>
      <c r="D1069" s="28"/>
      <c r="E1069" s="28"/>
    </row>
    <row r="1070" spans="1:5" x14ac:dyDescent="0.25">
      <c r="A1070" s="28"/>
      <c r="B1070" s="101"/>
      <c r="C1070" s="28"/>
      <c r="D1070" s="28"/>
      <c r="E1070" s="28"/>
    </row>
    <row r="1071" spans="1:5" x14ac:dyDescent="0.25">
      <c r="A1071" s="28"/>
      <c r="B1071" s="101"/>
      <c r="C1071" s="28"/>
      <c r="D1071" s="28"/>
      <c r="E1071" s="28"/>
    </row>
    <row r="1072" spans="1:5" x14ac:dyDescent="0.25">
      <c r="A1072" s="28"/>
      <c r="B1072" s="101"/>
      <c r="C1072" s="28"/>
      <c r="D1072" s="28"/>
      <c r="E1072" s="28"/>
    </row>
    <row r="1073" spans="1:5" x14ac:dyDescent="0.25">
      <c r="A1073" s="28"/>
      <c r="B1073" s="101"/>
      <c r="C1073" s="28"/>
      <c r="D1073" s="28"/>
      <c r="E1073" s="28"/>
    </row>
    <row r="1074" spans="1:5" x14ac:dyDescent="0.25">
      <c r="A1074" s="28"/>
      <c r="B1074" s="101"/>
      <c r="C1074" s="28"/>
      <c r="D1074" s="28"/>
      <c r="E1074" s="28"/>
    </row>
    <row r="1075" spans="1:5" x14ac:dyDescent="0.25">
      <c r="A1075" s="28"/>
      <c r="B1075" s="101"/>
      <c r="C1075" s="28"/>
      <c r="D1075" s="28"/>
      <c r="E1075" s="28"/>
    </row>
    <row r="1076" spans="1:5" x14ac:dyDescent="0.25">
      <c r="A1076" s="28"/>
      <c r="B1076" s="101"/>
      <c r="C1076" s="28"/>
      <c r="D1076" s="28"/>
      <c r="E1076" s="28"/>
    </row>
    <row r="1077" spans="1:5" x14ac:dyDescent="0.25">
      <c r="A1077" s="28"/>
      <c r="B1077" s="101"/>
      <c r="C1077" s="28"/>
      <c r="D1077" s="28"/>
      <c r="E1077" s="28"/>
    </row>
    <row r="1078" spans="1:5" x14ac:dyDescent="0.25">
      <c r="A1078" s="28"/>
      <c r="B1078" s="101"/>
      <c r="C1078" s="28"/>
      <c r="D1078" s="28"/>
      <c r="E1078" s="28"/>
    </row>
    <row r="1079" spans="1:5" x14ac:dyDescent="0.25">
      <c r="A1079" s="28"/>
      <c r="B1079" s="101"/>
      <c r="C1079" s="28"/>
      <c r="D1079" s="28"/>
      <c r="E1079" s="28"/>
    </row>
    <row r="1080" spans="1:5" x14ac:dyDescent="0.25">
      <c r="A1080" s="28"/>
      <c r="B1080" s="101"/>
      <c r="C1080" s="28"/>
      <c r="D1080" s="28"/>
      <c r="E1080" s="28"/>
    </row>
    <row r="1081" spans="1:5" x14ac:dyDescent="0.25">
      <c r="A1081" s="28"/>
      <c r="B1081" s="101"/>
      <c r="C1081" s="28"/>
      <c r="D1081" s="28"/>
      <c r="E1081" s="28"/>
    </row>
    <row r="1082" spans="1:5" x14ac:dyDescent="0.25">
      <c r="A1082" s="28"/>
      <c r="B1082" s="101"/>
      <c r="C1082" s="28"/>
      <c r="D1082" s="28"/>
      <c r="E1082" s="28"/>
    </row>
    <row r="1083" spans="1:5" x14ac:dyDescent="0.25">
      <c r="A1083" s="28"/>
      <c r="B1083" s="101"/>
      <c r="C1083" s="28"/>
      <c r="D1083" s="28"/>
      <c r="E1083" s="28"/>
    </row>
    <row r="1084" spans="1:5" x14ac:dyDescent="0.25">
      <c r="A1084" s="28"/>
      <c r="B1084" s="101"/>
      <c r="C1084" s="28"/>
      <c r="D1084" s="28"/>
      <c r="E1084" s="28"/>
    </row>
    <row r="1085" spans="1:5" x14ac:dyDescent="0.25">
      <c r="A1085" s="28"/>
      <c r="B1085" s="101"/>
      <c r="C1085" s="28"/>
      <c r="D1085" s="28"/>
      <c r="E1085" s="28"/>
    </row>
    <row r="1086" spans="1:5" x14ac:dyDescent="0.25">
      <c r="A1086" s="28"/>
      <c r="B1086" s="101"/>
      <c r="C1086" s="28"/>
      <c r="D1086" s="28"/>
      <c r="E1086" s="28"/>
    </row>
    <row r="1087" spans="1:5" x14ac:dyDescent="0.25">
      <c r="A1087" s="28"/>
      <c r="B1087" s="101"/>
      <c r="C1087" s="28"/>
      <c r="D1087" s="28"/>
      <c r="E1087" s="28"/>
    </row>
    <row r="1088" spans="1:5" x14ac:dyDescent="0.25">
      <c r="A1088" s="28"/>
      <c r="B1088" s="101"/>
      <c r="C1088" s="28"/>
      <c r="D1088" s="28"/>
      <c r="E1088" s="28"/>
    </row>
    <row r="1089" spans="1:5" x14ac:dyDescent="0.25">
      <c r="A1089" s="28"/>
      <c r="B1089" s="101"/>
      <c r="C1089" s="28"/>
      <c r="D1089" s="28"/>
      <c r="E1089" s="28"/>
    </row>
    <row r="1090" spans="1:5" x14ac:dyDescent="0.25">
      <c r="A1090" s="28"/>
      <c r="B1090" s="101"/>
      <c r="C1090" s="28"/>
      <c r="D1090" s="28"/>
      <c r="E1090" s="28"/>
    </row>
    <row r="1091" spans="1:5" x14ac:dyDescent="0.25">
      <c r="A1091" s="28"/>
      <c r="B1091" s="101"/>
      <c r="C1091" s="28"/>
      <c r="D1091" s="28"/>
      <c r="E1091" s="28"/>
    </row>
    <row r="1092" spans="1:5" x14ac:dyDescent="0.25">
      <c r="A1092" s="28"/>
      <c r="B1092" s="101"/>
      <c r="C1092" s="28"/>
      <c r="D1092" s="28"/>
      <c r="E1092" s="28"/>
    </row>
    <row r="1093" spans="1:5" x14ac:dyDescent="0.25">
      <c r="A1093" s="28"/>
      <c r="B1093" s="101"/>
      <c r="C1093" s="28"/>
      <c r="D1093" s="28"/>
      <c r="E1093" s="28"/>
    </row>
    <row r="1094" spans="1:5" x14ac:dyDescent="0.25">
      <c r="A1094" s="28"/>
      <c r="B1094" s="101"/>
      <c r="C1094" s="28"/>
      <c r="D1094" s="28"/>
      <c r="E1094" s="28"/>
    </row>
    <row r="1095" spans="1:5" x14ac:dyDescent="0.25">
      <c r="A1095" s="28"/>
      <c r="B1095" s="101"/>
      <c r="C1095" s="28"/>
      <c r="D1095" s="28"/>
      <c r="E1095" s="28"/>
    </row>
    <row r="1096" spans="1:5" x14ac:dyDescent="0.25">
      <c r="A1096" s="28"/>
      <c r="B1096" s="101"/>
      <c r="C1096" s="28"/>
      <c r="D1096" s="28"/>
      <c r="E1096" s="28"/>
    </row>
    <row r="1097" spans="1:5" x14ac:dyDescent="0.25">
      <c r="A1097" s="28"/>
      <c r="B1097" s="101"/>
      <c r="C1097" s="28"/>
      <c r="D1097" s="28"/>
      <c r="E1097" s="28"/>
    </row>
    <row r="1098" spans="1:5" x14ac:dyDescent="0.25">
      <c r="A1098" s="28"/>
      <c r="B1098" s="101"/>
      <c r="C1098" s="28"/>
      <c r="D1098" s="28"/>
      <c r="E1098" s="28"/>
    </row>
    <row r="1099" spans="1:5" x14ac:dyDescent="0.25">
      <c r="A1099" s="28"/>
      <c r="B1099" s="101"/>
      <c r="C1099" s="28"/>
      <c r="D1099" s="28"/>
      <c r="E1099" s="28"/>
    </row>
    <row r="1100" spans="1:5" x14ac:dyDescent="0.25">
      <c r="A1100" s="28"/>
      <c r="B1100" s="101"/>
      <c r="C1100" s="28"/>
      <c r="D1100" s="28"/>
      <c r="E1100" s="28"/>
    </row>
    <row r="1101" spans="1:5" x14ac:dyDescent="0.25">
      <c r="A1101" s="28"/>
      <c r="B1101" s="101"/>
      <c r="C1101" s="28"/>
      <c r="D1101" s="28"/>
      <c r="E1101" s="28"/>
    </row>
    <row r="1102" spans="1:5" x14ac:dyDescent="0.25">
      <c r="A1102" s="28"/>
      <c r="B1102" s="101"/>
      <c r="C1102" s="28"/>
      <c r="D1102" s="28"/>
      <c r="E1102" s="28"/>
    </row>
    <row r="1103" spans="1:5" x14ac:dyDescent="0.25">
      <c r="A1103" s="28"/>
      <c r="B1103" s="101"/>
      <c r="C1103" s="28"/>
      <c r="D1103" s="28"/>
      <c r="E1103" s="28"/>
    </row>
    <row r="1104" spans="1:5" x14ac:dyDescent="0.25">
      <c r="A1104" s="28"/>
      <c r="B1104" s="101"/>
      <c r="C1104" s="28"/>
      <c r="D1104" s="28"/>
      <c r="E1104" s="28"/>
    </row>
    <row r="1105" spans="1:5" x14ac:dyDescent="0.25">
      <c r="A1105" s="28"/>
      <c r="B1105" s="101"/>
      <c r="C1105" s="28"/>
      <c r="D1105" s="28"/>
      <c r="E1105" s="28"/>
    </row>
    <row r="1106" spans="1:5" x14ac:dyDescent="0.25">
      <c r="A1106" s="28"/>
      <c r="B1106" s="101"/>
      <c r="C1106" s="28"/>
      <c r="D1106" s="28"/>
      <c r="E1106" s="28"/>
    </row>
    <row r="1107" spans="1:5" x14ac:dyDescent="0.25">
      <c r="A1107" s="28"/>
      <c r="B1107" s="101"/>
      <c r="C1107" s="28"/>
      <c r="D1107" s="28"/>
      <c r="E1107" s="28"/>
    </row>
    <row r="1108" spans="1:5" x14ac:dyDescent="0.25">
      <c r="A1108" s="28"/>
      <c r="B1108" s="101"/>
      <c r="C1108" s="28"/>
      <c r="D1108" s="28"/>
      <c r="E1108" s="28"/>
    </row>
    <row r="1109" spans="1:5" x14ac:dyDescent="0.25">
      <c r="A1109" s="28"/>
      <c r="B1109" s="101"/>
      <c r="C1109" s="28"/>
      <c r="D1109" s="28"/>
      <c r="E1109" s="28"/>
    </row>
    <row r="1110" spans="1:5" x14ac:dyDescent="0.25">
      <c r="A1110" s="28"/>
      <c r="B1110" s="101"/>
      <c r="C1110" s="28"/>
      <c r="D1110" s="28"/>
      <c r="E1110" s="28"/>
    </row>
    <row r="1111" spans="1:5" x14ac:dyDescent="0.25">
      <c r="A1111" s="28"/>
      <c r="B1111" s="101"/>
      <c r="C1111" s="28"/>
      <c r="D1111" s="28"/>
      <c r="E1111" s="28"/>
    </row>
    <row r="1112" spans="1:5" x14ac:dyDescent="0.25">
      <c r="A1112" s="28"/>
      <c r="B1112" s="101"/>
      <c r="C1112" s="28"/>
      <c r="D1112" s="28"/>
      <c r="E1112" s="28"/>
    </row>
    <row r="1113" spans="1:5" x14ac:dyDescent="0.25">
      <c r="A1113" s="28"/>
      <c r="B1113" s="101"/>
      <c r="C1113" s="28"/>
      <c r="D1113" s="28"/>
      <c r="E1113" s="28"/>
    </row>
    <row r="1114" spans="1:5" x14ac:dyDescent="0.25">
      <c r="A1114" s="28"/>
      <c r="B1114" s="101"/>
      <c r="C1114" s="28"/>
      <c r="D1114" s="28"/>
      <c r="E1114" s="28"/>
    </row>
    <row r="1115" spans="1:5" x14ac:dyDescent="0.25">
      <c r="A1115" s="28"/>
      <c r="B1115" s="101"/>
      <c r="C1115" s="28"/>
      <c r="D1115" s="28"/>
      <c r="E1115" s="28"/>
    </row>
    <row r="1116" spans="1:5" x14ac:dyDescent="0.25">
      <c r="A1116" s="28"/>
      <c r="B1116" s="101"/>
      <c r="C1116" s="28"/>
      <c r="D1116" s="28"/>
      <c r="E1116" s="28"/>
    </row>
    <row r="1117" spans="1:5" x14ac:dyDescent="0.25">
      <c r="A1117" s="28"/>
      <c r="B1117" s="101"/>
      <c r="C1117" s="28"/>
      <c r="D1117" s="28"/>
      <c r="E1117" s="28"/>
    </row>
    <row r="1118" spans="1:5" x14ac:dyDescent="0.25">
      <c r="A1118" s="28"/>
      <c r="B1118" s="101"/>
      <c r="C1118" s="28"/>
      <c r="D1118" s="28"/>
      <c r="E1118" s="28"/>
    </row>
    <row r="1119" spans="1:5" x14ac:dyDescent="0.25">
      <c r="A1119" s="28"/>
      <c r="B1119" s="101"/>
      <c r="C1119" s="28"/>
      <c r="D1119" s="28"/>
      <c r="E1119" s="28"/>
    </row>
    <row r="1120" spans="1:5" x14ac:dyDescent="0.25">
      <c r="A1120" s="28"/>
      <c r="B1120" s="101"/>
      <c r="C1120" s="28"/>
      <c r="D1120" s="28"/>
      <c r="E1120" s="28"/>
    </row>
    <row r="1121" spans="1:5" x14ac:dyDescent="0.25">
      <c r="A1121" s="28"/>
      <c r="B1121" s="101"/>
      <c r="C1121" s="28"/>
      <c r="D1121" s="28"/>
      <c r="E1121" s="28"/>
    </row>
    <row r="1122" spans="1:5" x14ac:dyDescent="0.25">
      <c r="A1122" s="28"/>
      <c r="B1122" s="101"/>
      <c r="C1122" s="28"/>
      <c r="D1122" s="28"/>
      <c r="E1122" s="28"/>
    </row>
    <row r="1123" spans="1:5" x14ac:dyDescent="0.25">
      <c r="A1123" s="28"/>
      <c r="B1123" s="101"/>
      <c r="C1123" s="28"/>
      <c r="D1123" s="28"/>
      <c r="E1123" s="28"/>
    </row>
    <row r="1124" spans="1:5" x14ac:dyDescent="0.25">
      <c r="A1124" s="28"/>
      <c r="B1124" s="101"/>
      <c r="C1124" s="28"/>
      <c r="D1124" s="28"/>
      <c r="E1124" s="28"/>
    </row>
    <row r="1125" spans="1:5" x14ac:dyDescent="0.25">
      <c r="A1125" s="28"/>
      <c r="B1125" s="101"/>
      <c r="C1125" s="28"/>
      <c r="D1125" s="28"/>
      <c r="E1125" s="28"/>
    </row>
    <row r="1126" spans="1:5" x14ac:dyDescent="0.25">
      <c r="A1126" s="28"/>
      <c r="B1126" s="101"/>
      <c r="C1126" s="28"/>
      <c r="D1126" s="28"/>
      <c r="E1126" s="28"/>
    </row>
    <row r="1127" spans="1:5" x14ac:dyDescent="0.25">
      <c r="A1127" s="28"/>
      <c r="B1127" s="101"/>
      <c r="C1127" s="28"/>
      <c r="D1127" s="28"/>
      <c r="E1127" s="28"/>
    </row>
    <row r="1128" spans="1:5" x14ac:dyDescent="0.25">
      <c r="A1128" s="28"/>
      <c r="B1128" s="101"/>
      <c r="C1128" s="28"/>
      <c r="D1128" s="28"/>
      <c r="E1128" s="28"/>
    </row>
    <row r="1129" spans="1:5" x14ac:dyDescent="0.25">
      <c r="A1129" s="28"/>
      <c r="B1129" s="101"/>
      <c r="C1129" s="28"/>
      <c r="D1129" s="28"/>
      <c r="E1129" s="28"/>
    </row>
    <row r="1130" spans="1:5" x14ac:dyDescent="0.25">
      <c r="A1130" s="28"/>
      <c r="B1130" s="101"/>
      <c r="C1130" s="28"/>
      <c r="D1130" s="28"/>
      <c r="E1130" s="28"/>
    </row>
    <row r="1131" spans="1:5" x14ac:dyDescent="0.25">
      <c r="A1131" s="28"/>
      <c r="B1131" s="101"/>
      <c r="C1131" s="28"/>
      <c r="D1131" s="28"/>
      <c r="E1131" s="28"/>
    </row>
    <row r="1132" spans="1:5" x14ac:dyDescent="0.25">
      <c r="A1132" s="28"/>
      <c r="B1132" s="101"/>
      <c r="C1132" s="28"/>
      <c r="D1132" s="28"/>
      <c r="E1132" s="28"/>
    </row>
    <row r="1133" spans="1:5" x14ac:dyDescent="0.25">
      <c r="A1133" s="28"/>
      <c r="B1133" s="101"/>
      <c r="C1133" s="28"/>
      <c r="D1133" s="28"/>
      <c r="E1133" s="28"/>
    </row>
    <row r="1134" spans="1:5" x14ac:dyDescent="0.25">
      <c r="A1134" s="28"/>
      <c r="B1134" s="101"/>
      <c r="C1134" s="28"/>
      <c r="D1134" s="28"/>
      <c r="E1134" s="28"/>
    </row>
    <row r="1135" spans="1:5" x14ac:dyDescent="0.25">
      <c r="A1135" s="28"/>
      <c r="B1135" s="101"/>
      <c r="C1135" s="28"/>
      <c r="D1135" s="28"/>
      <c r="E1135" s="28"/>
    </row>
    <row r="1136" spans="1:5" x14ac:dyDescent="0.25">
      <c r="A1136" s="28"/>
      <c r="B1136" s="101"/>
      <c r="C1136" s="28"/>
      <c r="D1136" s="28"/>
      <c r="E1136" s="28"/>
    </row>
    <row r="1137" spans="1:5" x14ac:dyDescent="0.25">
      <c r="A1137" s="28"/>
      <c r="B1137" s="101"/>
      <c r="C1137" s="28"/>
      <c r="D1137" s="28"/>
      <c r="E1137" s="28"/>
    </row>
    <row r="1138" spans="1:5" x14ac:dyDescent="0.25">
      <c r="A1138" s="28"/>
      <c r="B1138" s="101"/>
      <c r="C1138" s="28"/>
      <c r="D1138" s="28"/>
      <c r="E1138" s="28"/>
    </row>
    <row r="1139" spans="1:5" x14ac:dyDescent="0.25">
      <c r="A1139" s="28"/>
      <c r="B1139" s="101"/>
      <c r="C1139" s="28"/>
      <c r="D1139" s="28"/>
      <c r="E1139" s="28"/>
    </row>
    <row r="1140" spans="1:5" x14ac:dyDescent="0.25">
      <c r="A1140" s="28"/>
      <c r="B1140" s="101"/>
      <c r="C1140" s="28"/>
      <c r="D1140" s="28"/>
      <c r="E1140" s="28"/>
    </row>
    <row r="1141" spans="1:5" x14ac:dyDescent="0.25">
      <c r="A1141" s="28"/>
      <c r="B1141" s="101"/>
      <c r="C1141" s="28"/>
      <c r="D1141" s="28"/>
      <c r="E1141" s="28"/>
    </row>
    <row r="1142" spans="1:5" x14ac:dyDescent="0.25">
      <c r="A1142" s="28"/>
      <c r="B1142" s="101"/>
      <c r="C1142" s="28"/>
      <c r="D1142" s="28"/>
      <c r="E1142" s="28"/>
    </row>
    <row r="1143" spans="1:5" x14ac:dyDescent="0.25">
      <c r="A1143" s="28"/>
      <c r="B1143" s="101"/>
      <c r="C1143" s="28"/>
      <c r="D1143" s="28"/>
      <c r="E1143" s="28"/>
    </row>
    <row r="1144" spans="1:5" x14ac:dyDescent="0.25">
      <c r="A1144" s="28"/>
      <c r="B1144" s="101"/>
      <c r="C1144" s="28"/>
      <c r="D1144" s="28"/>
      <c r="E1144" s="28"/>
    </row>
    <row r="1145" spans="1:5" x14ac:dyDescent="0.25">
      <c r="A1145" s="28"/>
      <c r="B1145" s="101"/>
      <c r="C1145" s="28"/>
      <c r="D1145" s="28"/>
      <c r="E1145" s="28"/>
    </row>
    <row r="1146" spans="1:5" x14ac:dyDescent="0.25">
      <c r="A1146" s="28"/>
      <c r="B1146" s="101"/>
      <c r="C1146" s="28"/>
      <c r="D1146" s="28"/>
      <c r="E1146" s="28"/>
    </row>
    <row r="1147" spans="1:5" x14ac:dyDescent="0.25">
      <c r="A1147" s="28"/>
      <c r="B1147" s="101"/>
      <c r="C1147" s="28"/>
      <c r="D1147" s="28"/>
      <c r="E1147" s="28"/>
    </row>
    <row r="1148" spans="1:5" x14ac:dyDescent="0.25">
      <c r="A1148" s="28"/>
      <c r="B1148" s="101"/>
      <c r="C1148" s="28"/>
      <c r="D1148" s="28"/>
      <c r="E1148" s="28"/>
    </row>
    <row r="1149" spans="1:5" x14ac:dyDescent="0.25">
      <c r="A1149" s="28"/>
      <c r="B1149" s="101"/>
      <c r="C1149" s="28"/>
      <c r="D1149" s="28"/>
      <c r="E1149" s="28"/>
    </row>
    <row r="1150" spans="1:5" x14ac:dyDescent="0.25">
      <c r="A1150" s="28"/>
      <c r="B1150" s="101"/>
      <c r="C1150" s="28"/>
      <c r="D1150" s="28"/>
      <c r="E1150" s="28"/>
    </row>
    <row r="1151" spans="1:5" x14ac:dyDescent="0.25">
      <c r="A1151" s="28"/>
      <c r="B1151" s="101"/>
      <c r="C1151" s="28"/>
      <c r="D1151" s="28"/>
      <c r="E1151" s="28"/>
    </row>
    <row r="1152" spans="1:5" x14ac:dyDescent="0.25">
      <c r="A1152" s="28"/>
      <c r="B1152" s="101"/>
      <c r="C1152" s="28"/>
      <c r="D1152" s="28"/>
      <c r="E1152" s="28"/>
    </row>
    <row r="1153" spans="1:5" x14ac:dyDescent="0.25">
      <c r="A1153" s="28"/>
      <c r="B1153" s="101"/>
      <c r="C1153" s="28"/>
      <c r="D1153" s="28"/>
      <c r="E1153" s="28"/>
    </row>
    <row r="1154" spans="1:5" x14ac:dyDescent="0.25">
      <c r="A1154" s="28"/>
      <c r="B1154" s="101"/>
      <c r="C1154" s="28"/>
      <c r="D1154" s="28"/>
      <c r="E1154" s="28"/>
    </row>
    <row r="1155" spans="1:5" x14ac:dyDescent="0.25">
      <c r="A1155" s="28"/>
      <c r="B1155" s="101"/>
      <c r="C1155" s="28"/>
      <c r="D1155" s="28"/>
      <c r="E1155" s="28"/>
    </row>
    <row r="1156" spans="1:5" x14ac:dyDescent="0.25">
      <c r="A1156" s="28"/>
      <c r="B1156" s="101"/>
      <c r="C1156" s="28"/>
      <c r="D1156" s="28"/>
      <c r="E1156" s="28"/>
    </row>
    <row r="1157" spans="1:5" x14ac:dyDescent="0.25">
      <c r="A1157" s="28"/>
      <c r="B1157" s="101"/>
      <c r="C1157" s="28"/>
      <c r="D1157" s="28"/>
      <c r="E1157" s="28"/>
    </row>
    <row r="1158" spans="1:5" x14ac:dyDescent="0.25">
      <c r="A1158" s="28"/>
      <c r="B1158" s="101"/>
      <c r="C1158" s="28"/>
      <c r="D1158" s="28"/>
      <c r="E1158" s="28"/>
    </row>
    <row r="1159" spans="1:5" x14ac:dyDescent="0.25">
      <c r="A1159" s="28"/>
      <c r="B1159" s="101"/>
      <c r="C1159" s="28"/>
      <c r="D1159" s="28"/>
      <c r="E1159" s="28"/>
    </row>
    <row r="1160" spans="1:5" x14ac:dyDescent="0.25">
      <c r="A1160" s="28"/>
      <c r="B1160" s="101"/>
      <c r="C1160" s="28"/>
      <c r="D1160" s="28"/>
      <c r="E1160" s="28"/>
    </row>
    <row r="1161" spans="1:5" x14ac:dyDescent="0.25">
      <c r="A1161" s="28"/>
      <c r="B1161" s="101"/>
      <c r="C1161" s="28"/>
      <c r="D1161" s="28"/>
      <c r="E1161" s="28"/>
    </row>
    <row r="1162" spans="1:5" x14ac:dyDescent="0.25">
      <c r="A1162" s="28"/>
      <c r="B1162" s="101"/>
      <c r="C1162" s="28"/>
      <c r="D1162" s="28"/>
      <c r="E1162" s="28"/>
    </row>
    <row r="1163" spans="1:5" x14ac:dyDescent="0.25">
      <c r="A1163" s="28"/>
      <c r="B1163" s="101"/>
      <c r="C1163" s="28"/>
      <c r="D1163" s="28"/>
      <c r="E1163" s="28"/>
    </row>
    <row r="1164" spans="1:5" x14ac:dyDescent="0.25">
      <c r="A1164" s="28"/>
      <c r="B1164" s="101"/>
      <c r="C1164" s="28"/>
      <c r="D1164" s="28"/>
      <c r="E1164" s="28"/>
    </row>
    <row r="1165" spans="1:5" x14ac:dyDescent="0.25">
      <c r="A1165" s="28"/>
      <c r="B1165" s="101"/>
      <c r="C1165" s="28"/>
      <c r="D1165" s="28"/>
      <c r="E1165" s="28"/>
    </row>
    <row r="1166" spans="1:5" x14ac:dyDescent="0.25">
      <c r="A1166" s="28"/>
      <c r="B1166" s="101"/>
      <c r="C1166" s="28"/>
      <c r="D1166" s="28"/>
      <c r="E1166" s="28"/>
    </row>
    <row r="1167" spans="1:5" x14ac:dyDescent="0.25">
      <c r="A1167" s="28"/>
      <c r="B1167" s="101"/>
      <c r="C1167" s="28"/>
      <c r="D1167" s="28"/>
      <c r="E1167" s="28"/>
    </row>
    <row r="1168" spans="1:5" x14ac:dyDescent="0.25">
      <c r="A1168" s="28"/>
      <c r="B1168" s="101"/>
      <c r="C1168" s="28"/>
      <c r="D1168" s="28"/>
      <c r="E1168" s="28"/>
    </row>
    <row r="1169" spans="1:5" x14ac:dyDescent="0.25">
      <c r="A1169" s="28"/>
      <c r="B1169" s="101"/>
      <c r="C1169" s="28"/>
      <c r="D1169" s="28"/>
      <c r="E1169" s="28"/>
    </row>
    <row r="1170" spans="1:5" x14ac:dyDescent="0.25">
      <c r="A1170" s="28"/>
      <c r="B1170" s="101"/>
      <c r="C1170" s="28"/>
      <c r="D1170" s="28"/>
      <c r="E1170" s="28"/>
    </row>
    <row r="1171" spans="1:5" x14ac:dyDescent="0.25">
      <c r="A1171" s="28"/>
      <c r="B1171" s="101"/>
      <c r="C1171" s="28"/>
      <c r="D1171" s="28"/>
      <c r="E1171" s="28"/>
    </row>
    <row r="1172" spans="1:5" x14ac:dyDescent="0.25">
      <c r="A1172" s="28"/>
      <c r="B1172" s="101"/>
      <c r="C1172" s="28"/>
      <c r="D1172" s="28"/>
      <c r="E1172" s="28"/>
    </row>
    <row r="1173" spans="1:5" x14ac:dyDescent="0.25">
      <c r="A1173" s="28"/>
      <c r="B1173" s="101"/>
      <c r="C1173" s="28"/>
      <c r="D1173" s="28"/>
      <c r="E1173" s="28"/>
    </row>
    <row r="1174" spans="1:5" x14ac:dyDescent="0.25">
      <c r="A1174" s="28"/>
      <c r="B1174" s="101"/>
      <c r="C1174" s="28"/>
      <c r="D1174" s="28"/>
      <c r="E1174" s="28"/>
    </row>
    <row r="1175" spans="1:5" x14ac:dyDescent="0.25">
      <c r="A1175" s="28"/>
      <c r="B1175" s="101"/>
      <c r="C1175" s="28"/>
      <c r="D1175" s="28"/>
      <c r="E1175" s="28"/>
    </row>
    <row r="1176" spans="1:5" x14ac:dyDescent="0.25">
      <c r="A1176" s="28"/>
      <c r="B1176" s="101"/>
      <c r="C1176" s="28"/>
      <c r="D1176" s="28"/>
      <c r="E1176" s="28"/>
    </row>
    <row r="1177" spans="1:5" x14ac:dyDescent="0.25">
      <c r="A1177" s="28"/>
      <c r="B1177" s="101"/>
      <c r="C1177" s="28"/>
      <c r="D1177" s="28"/>
      <c r="E1177" s="28"/>
    </row>
    <row r="1178" spans="1:5" x14ac:dyDescent="0.25">
      <c r="A1178" s="28"/>
      <c r="B1178" s="101"/>
      <c r="C1178" s="28"/>
      <c r="D1178" s="28"/>
      <c r="E1178" s="28"/>
    </row>
    <row r="1179" spans="1:5" x14ac:dyDescent="0.25">
      <c r="A1179" s="28"/>
      <c r="B1179" s="101"/>
      <c r="C1179" s="28"/>
      <c r="D1179" s="28"/>
      <c r="E1179" s="28"/>
    </row>
    <row r="1180" spans="1:5" x14ac:dyDescent="0.25">
      <c r="A1180" s="28"/>
      <c r="B1180" s="101"/>
      <c r="C1180" s="28"/>
      <c r="D1180" s="28"/>
      <c r="E1180" s="28"/>
    </row>
    <row r="1181" spans="1:5" x14ac:dyDescent="0.25">
      <c r="A1181" s="28"/>
      <c r="B1181" s="101"/>
      <c r="C1181" s="28"/>
      <c r="D1181" s="28"/>
      <c r="E1181" s="28"/>
    </row>
    <row r="1182" spans="1:5" x14ac:dyDescent="0.25">
      <c r="A1182" s="28"/>
      <c r="B1182" s="101"/>
      <c r="C1182" s="28"/>
      <c r="D1182" s="28"/>
      <c r="E1182" s="28"/>
    </row>
    <row r="1183" spans="1:5" x14ac:dyDescent="0.25">
      <c r="A1183" s="28"/>
      <c r="B1183" s="101"/>
      <c r="C1183" s="28"/>
      <c r="D1183" s="28"/>
      <c r="E1183" s="28"/>
    </row>
    <row r="1184" spans="1:5" x14ac:dyDescent="0.25">
      <c r="A1184" s="28"/>
      <c r="B1184" s="101"/>
      <c r="C1184" s="28"/>
      <c r="D1184" s="28"/>
      <c r="E1184" s="28"/>
    </row>
    <row r="1185" spans="1:5" x14ac:dyDescent="0.25">
      <c r="A1185" s="28"/>
      <c r="B1185" s="101"/>
      <c r="C1185" s="28"/>
      <c r="D1185" s="28"/>
      <c r="E1185" s="28"/>
    </row>
    <row r="1186" spans="1:5" x14ac:dyDescent="0.25">
      <c r="A1186" s="28"/>
      <c r="B1186" s="101"/>
      <c r="C1186" s="28"/>
      <c r="D1186" s="28"/>
      <c r="E1186" s="28"/>
    </row>
    <row r="1187" spans="1:5" x14ac:dyDescent="0.25">
      <c r="A1187" s="28"/>
      <c r="B1187" s="101"/>
      <c r="C1187" s="28"/>
      <c r="D1187" s="28"/>
      <c r="E1187" s="28"/>
    </row>
    <row r="1188" spans="1:5" x14ac:dyDescent="0.25">
      <c r="A1188" s="28"/>
      <c r="B1188" s="101"/>
      <c r="C1188" s="28"/>
      <c r="D1188" s="28"/>
      <c r="E1188" s="28"/>
    </row>
    <row r="1189" spans="1:5" x14ac:dyDescent="0.25">
      <c r="A1189" s="28"/>
      <c r="B1189" s="101"/>
      <c r="C1189" s="28"/>
      <c r="D1189" s="28"/>
      <c r="E1189" s="28"/>
    </row>
    <row r="1190" spans="1:5" x14ac:dyDescent="0.25">
      <c r="A1190" s="28"/>
      <c r="B1190" s="101"/>
      <c r="C1190" s="28"/>
      <c r="D1190" s="28"/>
      <c r="E1190" s="28"/>
    </row>
    <row r="1191" spans="1:5" x14ac:dyDescent="0.25">
      <c r="A1191" s="28"/>
      <c r="B1191" s="101"/>
      <c r="C1191" s="28"/>
      <c r="D1191" s="28"/>
      <c r="E1191" s="28"/>
    </row>
    <row r="1192" spans="1:5" x14ac:dyDescent="0.25">
      <c r="A1192" s="28"/>
      <c r="B1192" s="101"/>
      <c r="C1192" s="28"/>
      <c r="D1192" s="28"/>
      <c r="E1192" s="28"/>
    </row>
    <row r="1193" spans="1:5" x14ac:dyDescent="0.25">
      <c r="A1193" s="28"/>
      <c r="B1193" s="101"/>
      <c r="C1193" s="28"/>
      <c r="D1193" s="28"/>
      <c r="E1193" s="28"/>
    </row>
    <row r="1194" spans="1:5" x14ac:dyDescent="0.25">
      <c r="A1194" s="28"/>
      <c r="B1194" s="101"/>
      <c r="C1194" s="28"/>
      <c r="D1194" s="28"/>
      <c r="E1194" s="28"/>
    </row>
    <row r="1195" spans="1:5" x14ac:dyDescent="0.25">
      <c r="A1195" s="28"/>
      <c r="B1195" s="101"/>
      <c r="C1195" s="28"/>
      <c r="D1195" s="28"/>
      <c r="E1195" s="28"/>
    </row>
    <row r="1196" spans="1:5" x14ac:dyDescent="0.25">
      <c r="A1196" s="28"/>
      <c r="B1196" s="101"/>
      <c r="C1196" s="28"/>
      <c r="D1196" s="28"/>
      <c r="E1196" s="28"/>
    </row>
    <row r="1197" spans="1:5" x14ac:dyDescent="0.25">
      <c r="A1197" s="28"/>
      <c r="B1197" s="101"/>
      <c r="C1197" s="28"/>
      <c r="D1197" s="28"/>
      <c r="E1197" s="28"/>
    </row>
    <row r="1198" spans="1:5" x14ac:dyDescent="0.25">
      <c r="A1198" s="28"/>
      <c r="B1198" s="101"/>
      <c r="C1198" s="28"/>
      <c r="D1198" s="28"/>
      <c r="E1198" s="28"/>
    </row>
    <row r="1199" spans="1:5" x14ac:dyDescent="0.25">
      <c r="A1199" s="28"/>
      <c r="B1199" s="101"/>
      <c r="C1199" s="28"/>
      <c r="D1199" s="28"/>
      <c r="E1199" s="28"/>
    </row>
    <row r="1200" spans="1:5" x14ac:dyDescent="0.25">
      <c r="A1200" s="28"/>
      <c r="B1200" s="101"/>
      <c r="C1200" s="28"/>
      <c r="D1200" s="28"/>
      <c r="E1200" s="28"/>
    </row>
    <row r="1201" spans="1:5" x14ac:dyDescent="0.25">
      <c r="A1201" s="28"/>
      <c r="B1201" s="101"/>
      <c r="C1201" s="28"/>
      <c r="D1201" s="28"/>
      <c r="E1201" s="28"/>
    </row>
    <row r="1202" spans="1:5" x14ac:dyDescent="0.25">
      <c r="A1202" s="28"/>
      <c r="B1202" s="101"/>
      <c r="C1202" s="28"/>
      <c r="D1202" s="28"/>
      <c r="E1202" s="28"/>
    </row>
    <row r="1203" spans="1:5" x14ac:dyDescent="0.25">
      <c r="A1203" s="28"/>
      <c r="B1203" s="101"/>
      <c r="C1203" s="28"/>
      <c r="D1203" s="28"/>
      <c r="E1203" s="28"/>
    </row>
    <row r="1204" spans="1:5" x14ac:dyDescent="0.25">
      <c r="A1204" s="28"/>
      <c r="B1204" s="101"/>
      <c r="C1204" s="28"/>
      <c r="D1204" s="28"/>
      <c r="E1204" s="28"/>
    </row>
    <row r="1205" spans="1:5" x14ac:dyDescent="0.25">
      <c r="A1205" s="28"/>
      <c r="B1205" s="101"/>
      <c r="C1205" s="28"/>
      <c r="D1205" s="28"/>
      <c r="E1205" s="28"/>
    </row>
    <row r="1206" spans="1:5" x14ac:dyDescent="0.25">
      <c r="A1206" s="28"/>
      <c r="B1206" s="101"/>
      <c r="C1206" s="28"/>
      <c r="D1206" s="28"/>
      <c r="E1206" s="28"/>
    </row>
    <row r="1207" spans="1:5" x14ac:dyDescent="0.25">
      <c r="A1207" s="28"/>
      <c r="B1207" s="101"/>
      <c r="C1207" s="28"/>
      <c r="D1207" s="28"/>
      <c r="E1207" s="28"/>
    </row>
    <row r="1208" spans="1:5" x14ac:dyDescent="0.25">
      <c r="A1208" s="28"/>
      <c r="B1208" s="101"/>
      <c r="C1208" s="28"/>
      <c r="D1208" s="28"/>
      <c r="E1208" s="28"/>
    </row>
    <row r="1209" spans="1:5" x14ac:dyDescent="0.25">
      <c r="A1209" s="28"/>
      <c r="B1209" s="101"/>
      <c r="C1209" s="28"/>
      <c r="D1209" s="28"/>
      <c r="E1209" s="28"/>
    </row>
    <row r="1210" spans="1:5" x14ac:dyDescent="0.25">
      <c r="A1210" s="28"/>
      <c r="B1210" s="101"/>
      <c r="C1210" s="28"/>
      <c r="D1210" s="28"/>
      <c r="E1210" s="28"/>
    </row>
    <row r="1211" spans="1:5" x14ac:dyDescent="0.25">
      <c r="A1211" s="28"/>
      <c r="B1211" s="101"/>
      <c r="C1211" s="28"/>
      <c r="D1211" s="28"/>
      <c r="E1211" s="28"/>
    </row>
    <row r="1212" spans="1:5" x14ac:dyDescent="0.25">
      <c r="A1212" s="28"/>
      <c r="B1212" s="101"/>
      <c r="C1212" s="28"/>
      <c r="D1212" s="28"/>
      <c r="E1212" s="28"/>
    </row>
    <row r="1213" spans="1:5" x14ac:dyDescent="0.25">
      <c r="A1213" s="28"/>
      <c r="B1213" s="101"/>
      <c r="C1213" s="28"/>
      <c r="D1213" s="28"/>
      <c r="E1213" s="28"/>
    </row>
    <row r="1214" spans="1:5" x14ac:dyDescent="0.25">
      <c r="A1214" s="28"/>
      <c r="B1214" s="101"/>
      <c r="C1214" s="28"/>
      <c r="D1214" s="28"/>
      <c r="E1214" s="28"/>
    </row>
    <row r="1215" spans="1:5" x14ac:dyDescent="0.25">
      <c r="A1215" s="28"/>
      <c r="B1215" s="101"/>
      <c r="C1215" s="28"/>
      <c r="D1215" s="28"/>
      <c r="E1215" s="28"/>
    </row>
    <row r="1216" spans="1:5" x14ac:dyDescent="0.25">
      <c r="A1216" s="28"/>
      <c r="B1216" s="101"/>
      <c r="C1216" s="28"/>
      <c r="D1216" s="28"/>
      <c r="E1216" s="28"/>
    </row>
    <row r="1217" spans="1:5" x14ac:dyDescent="0.25">
      <c r="A1217" s="28"/>
      <c r="B1217" s="101"/>
      <c r="C1217" s="28"/>
      <c r="D1217" s="28"/>
      <c r="E1217" s="28"/>
    </row>
    <row r="1218" spans="1:5" x14ac:dyDescent="0.25">
      <c r="A1218" s="28"/>
      <c r="B1218" s="101"/>
      <c r="C1218" s="28"/>
      <c r="D1218" s="28"/>
      <c r="E1218" s="28"/>
    </row>
    <row r="1219" spans="1:5" x14ac:dyDescent="0.25">
      <c r="A1219" s="28"/>
      <c r="B1219" s="101"/>
      <c r="C1219" s="28"/>
      <c r="D1219" s="28"/>
      <c r="E1219" s="28"/>
    </row>
    <row r="1220" spans="1:5" x14ac:dyDescent="0.25">
      <c r="A1220" s="28"/>
      <c r="B1220" s="101"/>
      <c r="C1220" s="28"/>
      <c r="D1220" s="28"/>
      <c r="E1220" s="28"/>
    </row>
    <row r="1221" spans="1:5" x14ac:dyDescent="0.25">
      <c r="A1221" s="28"/>
      <c r="B1221" s="101"/>
      <c r="C1221" s="28"/>
      <c r="D1221" s="28"/>
      <c r="E1221" s="28"/>
    </row>
    <row r="1222" spans="1:5" x14ac:dyDescent="0.25">
      <c r="A1222" s="28"/>
      <c r="B1222" s="101"/>
      <c r="C1222" s="28"/>
      <c r="D1222" s="28"/>
      <c r="E1222" s="28"/>
    </row>
    <row r="1223" spans="1:5" x14ac:dyDescent="0.25">
      <c r="A1223" s="28"/>
      <c r="B1223" s="101"/>
      <c r="C1223" s="28"/>
      <c r="D1223" s="28"/>
      <c r="E1223" s="28"/>
    </row>
    <row r="1224" spans="1:5" x14ac:dyDescent="0.25">
      <c r="A1224" s="28"/>
      <c r="B1224" s="101"/>
      <c r="C1224" s="28"/>
      <c r="D1224" s="28"/>
      <c r="E1224" s="28"/>
    </row>
    <row r="1225" spans="1:5" x14ac:dyDescent="0.25">
      <c r="A1225" s="28"/>
      <c r="B1225" s="101"/>
      <c r="C1225" s="28"/>
      <c r="D1225" s="28"/>
      <c r="E1225" s="28"/>
    </row>
    <row r="1226" spans="1:5" x14ac:dyDescent="0.25">
      <c r="A1226" s="28"/>
      <c r="B1226" s="101"/>
      <c r="C1226" s="28"/>
      <c r="D1226" s="28"/>
      <c r="E1226" s="28"/>
    </row>
    <row r="1227" spans="1:5" x14ac:dyDescent="0.25">
      <c r="A1227" s="28"/>
      <c r="B1227" s="101"/>
      <c r="C1227" s="28"/>
      <c r="D1227" s="28"/>
      <c r="E1227" s="28"/>
    </row>
    <row r="1228" spans="1:5" x14ac:dyDescent="0.25">
      <c r="A1228" s="28"/>
      <c r="B1228" s="101"/>
      <c r="C1228" s="28"/>
      <c r="D1228" s="28"/>
      <c r="E1228" s="28"/>
    </row>
    <row r="1229" spans="1:5" x14ac:dyDescent="0.25">
      <c r="A1229" s="28"/>
      <c r="B1229" s="101"/>
      <c r="C1229" s="28"/>
      <c r="D1229" s="28"/>
      <c r="E1229" s="28"/>
    </row>
    <row r="1230" spans="1:5" x14ac:dyDescent="0.25">
      <c r="A1230" s="28"/>
      <c r="B1230" s="101"/>
      <c r="C1230" s="28"/>
      <c r="D1230" s="28"/>
      <c r="E1230" s="28"/>
    </row>
    <row r="1231" spans="1:5" x14ac:dyDescent="0.25">
      <c r="A1231" s="28"/>
      <c r="B1231" s="101"/>
      <c r="C1231" s="28"/>
      <c r="D1231" s="28"/>
      <c r="E1231" s="28"/>
    </row>
    <row r="1232" spans="1:5" x14ac:dyDescent="0.25">
      <c r="A1232" s="28"/>
      <c r="B1232" s="101"/>
      <c r="C1232" s="28"/>
      <c r="D1232" s="28"/>
      <c r="E1232" s="28"/>
    </row>
    <row r="1233" spans="1:5" x14ac:dyDescent="0.25">
      <c r="A1233" s="28"/>
      <c r="B1233" s="101"/>
      <c r="C1233" s="28"/>
      <c r="D1233" s="28"/>
      <c r="E1233" s="28"/>
    </row>
    <row r="1234" spans="1:5" x14ac:dyDescent="0.25">
      <c r="A1234" s="28"/>
      <c r="B1234" s="101"/>
      <c r="C1234" s="28"/>
      <c r="D1234" s="28"/>
      <c r="E1234" s="28"/>
    </row>
    <row r="1235" spans="1:5" x14ac:dyDescent="0.25">
      <c r="A1235" s="28"/>
      <c r="B1235" s="101"/>
      <c r="C1235" s="28"/>
      <c r="D1235" s="28"/>
      <c r="E1235" s="28"/>
    </row>
    <row r="1236" spans="1:5" x14ac:dyDescent="0.25">
      <c r="A1236" s="28"/>
      <c r="B1236" s="101"/>
      <c r="C1236" s="28"/>
      <c r="D1236" s="28"/>
      <c r="E1236" s="28"/>
    </row>
    <row r="1237" spans="1:5" x14ac:dyDescent="0.25">
      <c r="A1237" s="28"/>
      <c r="B1237" s="101"/>
      <c r="C1237" s="28"/>
      <c r="D1237" s="28"/>
      <c r="E1237" s="28"/>
    </row>
    <row r="1238" spans="1:5" x14ac:dyDescent="0.25">
      <c r="A1238" s="28"/>
      <c r="B1238" s="101"/>
      <c r="C1238" s="28"/>
      <c r="D1238" s="28"/>
      <c r="E1238" s="28"/>
    </row>
    <row r="1239" spans="1:5" x14ac:dyDescent="0.25">
      <c r="A1239" s="28"/>
      <c r="B1239" s="101"/>
      <c r="C1239" s="28"/>
      <c r="D1239" s="28"/>
      <c r="E1239" s="28"/>
    </row>
    <row r="1240" spans="1:5" x14ac:dyDescent="0.25">
      <c r="A1240" s="28"/>
      <c r="B1240" s="101"/>
      <c r="C1240" s="28"/>
      <c r="D1240" s="28"/>
      <c r="E1240" s="28"/>
    </row>
    <row r="1241" spans="1:5" x14ac:dyDescent="0.25">
      <c r="A1241" s="28"/>
      <c r="B1241" s="101"/>
      <c r="C1241" s="28"/>
      <c r="D1241" s="28"/>
      <c r="E1241" s="28"/>
    </row>
    <row r="1242" spans="1:5" x14ac:dyDescent="0.25">
      <c r="A1242" s="28"/>
      <c r="B1242" s="101"/>
      <c r="C1242" s="28"/>
      <c r="D1242" s="28"/>
      <c r="E1242" s="28"/>
    </row>
    <row r="1243" spans="1:5" x14ac:dyDescent="0.25">
      <c r="A1243" s="28"/>
      <c r="B1243" s="101"/>
      <c r="C1243" s="28"/>
      <c r="D1243" s="28"/>
      <c r="E1243" s="28"/>
    </row>
    <row r="1244" spans="1:5" x14ac:dyDescent="0.25">
      <c r="A1244" s="28"/>
      <c r="B1244" s="101"/>
      <c r="C1244" s="28"/>
      <c r="D1244" s="28"/>
      <c r="E1244" s="28"/>
    </row>
    <row r="1245" spans="1:5" x14ac:dyDescent="0.25">
      <c r="A1245" s="28"/>
      <c r="B1245" s="101"/>
      <c r="C1245" s="28"/>
      <c r="D1245" s="28"/>
      <c r="E1245" s="28"/>
    </row>
    <row r="1246" spans="1:5" x14ac:dyDescent="0.25">
      <c r="A1246" s="28"/>
      <c r="B1246" s="101"/>
      <c r="C1246" s="28"/>
      <c r="D1246" s="28"/>
      <c r="E1246" s="28"/>
    </row>
    <row r="1247" spans="1:5" x14ac:dyDescent="0.25">
      <c r="A1247" s="28"/>
      <c r="B1247" s="101"/>
      <c r="C1247" s="28"/>
      <c r="D1247" s="28"/>
      <c r="E1247" s="28"/>
    </row>
    <row r="1248" spans="1:5" x14ac:dyDescent="0.25">
      <c r="A1248" s="28"/>
      <c r="B1248" s="101"/>
      <c r="C1248" s="28"/>
      <c r="D1248" s="28"/>
      <c r="E1248" s="28"/>
    </row>
    <row r="1249" spans="1:5" x14ac:dyDescent="0.25">
      <c r="A1249" s="28"/>
      <c r="B1249" s="101"/>
      <c r="C1249" s="28"/>
      <c r="D1249" s="28"/>
      <c r="E1249" s="28"/>
    </row>
    <row r="1250" spans="1:5" x14ac:dyDescent="0.25">
      <c r="A1250" s="28"/>
      <c r="B1250" s="101"/>
      <c r="C1250" s="28"/>
      <c r="D1250" s="28"/>
      <c r="E1250" s="28"/>
    </row>
    <row r="1251" spans="1:5" x14ac:dyDescent="0.25">
      <c r="A1251" s="28"/>
      <c r="B1251" s="101"/>
      <c r="C1251" s="28"/>
      <c r="D1251" s="28"/>
      <c r="E1251" s="28"/>
    </row>
    <row r="1252" spans="1:5" x14ac:dyDescent="0.25">
      <c r="A1252" s="28"/>
      <c r="B1252" s="101"/>
      <c r="C1252" s="28"/>
      <c r="D1252" s="28"/>
      <c r="E1252" s="28"/>
    </row>
    <row r="1253" spans="1:5" x14ac:dyDescent="0.25">
      <c r="A1253" s="28"/>
      <c r="B1253" s="101"/>
      <c r="C1253" s="28"/>
      <c r="D1253" s="28"/>
      <c r="E1253" s="28"/>
    </row>
    <row r="1254" spans="1:5" x14ac:dyDescent="0.25">
      <c r="A1254" s="28"/>
      <c r="B1254" s="101"/>
      <c r="C1254" s="28"/>
      <c r="D1254" s="28"/>
      <c r="E1254" s="28"/>
    </row>
    <row r="1255" spans="1:5" x14ac:dyDescent="0.25">
      <c r="A1255" s="28"/>
      <c r="B1255" s="101"/>
      <c r="C1255" s="28"/>
      <c r="D1255" s="28"/>
      <c r="E1255" s="28"/>
    </row>
    <row r="1256" spans="1:5" x14ac:dyDescent="0.25">
      <c r="A1256" s="28"/>
      <c r="B1256" s="101"/>
      <c r="C1256" s="28"/>
      <c r="D1256" s="28"/>
      <c r="E1256" s="28"/>
    </row>
    <row r="1257" spans="1:5" x14ac:dyDescent="0.25">
      <c r="A1257" s="28"/>
      <c r="B1257" s="101"/>
      <c r="C1257" s="28"/>
      <c r="D1257" s="28"/>
      <c r="E1257" s="28"/>
    </row>
    <row r="1258" spans="1:5" x14ac:dyDescent="0.25">
      <c r="A1258" s="28"/>
      <c r="B1258" s="101"/>
      <c r="C1258" s="28"/>
      <c r="D1258" s="28"/>
      <c r="E1258" s="28"/>
    </row>
    <row r="1259" spans="1:5" x14ac:dyDescent="0.25">
      <c r="A1259" s="28"/>
      <c r="B1259" s="101"/>
      <c r="C1259" s="28"/>
      <c r="D1259" s="28"/>
      <c r="E1259" s="28"/>
    </row>
    <row r="1260" spans="1:5" x14ac:dyDescent="0.25">
      <c r="A1260" s="28"/>
      <c r="B1260" s="101"/>
      <c r="C1260" s="28"/>
      <c r="D1260" s="28"/>
      <c r="E1260" s="28"/>
    </row>
    <row r="1261" spans="1:5" x14ac:dyDescent="0.25">
      <c r="A1261" s="28"/>
      <c r="B1261" s="101"/>
      <c r="C1261" s="28"/>
      <c r="D1261" s="28"/>
      <c r="E1261" s="28"/>
    </row>
    <row r="1262" spans="1:5" x14ac:dyDescent="0.25">
      <c r="A1262" s="28"/>
      <c r="B1262" s="101"/>
      <c r="C1262" s="28"/>
      <c r="D1262" s="28"/>
      <c r="E1262" s="28"/>
    </row>
    <row r="1263" spans="1:5" x14ac:dyDescent="0.25">
      <c r="A1263" s="28"/>
      <c r="B1263" s="101"/>
      <c r="C1263" s="28"/>
      <c r="D1263" s="28"/>
      <c r="E1263" s="28"/>
    </row>
    <row r="1264" spans="1:5" x14ac:dyDescent="0.25">
      <c r="A1264" s="28"/>
      <c r="B1264" s="101"/>
      <c r="C1264" s="28"/>
      <c r="D1264" s="28"/>
      <c r="E1264" s="28"/>
    </row>
    <row r="1265" spans="1:5" x14ac:dyDescent="0.25">
      <c r="A1265" s="28"/>
      <c r="B1265" s="101"/>
      <c r="C1265" s="28"/>
      <c r="D1265" s="28"/>
      <c r="E1265" s="28"/>
    </row>
    <row r="1266" spans="1:5" x14ac:dyDescent="0.25">
      <c r="A1266" s="28"/>
      <c r="B1266" s="101"/>
      <c r="C1266" s="28"/>
      <c r="D1266" s="28"/>
      <c r="E1266" s="28"/>
    </row>
    <row r="1267" spans="1:5" x14ac:dyDescent="0.25">
      <c r="A1267" s="28"/>
      <c r="B1267" s="101"/>
      <c r="C1267" s="28"/>
      <c r="D1267" s="28"/>
      <c r="E1267" s="28"/>
    </row>
    <row r="1268" spans="1:5" x14ac:dyDescent="0.25">
      <c r="A1268" s="28"/>
      <c r="B1268" s="101"/>
      <c r="C1268" s="28"/>
      <c r="D1268" s="28"/>
      <c r="E1268" s="28"/>
    </row>
    <row r="1269" spans="1:5" x14ac:dyDescent="0.25">
      <c r="A1269" s="28"/>
      <c r="B1269" s="101"/>
      <c r="C1269" s="28"/>
      <c r="D1269" s="28"/>
      <c r="E1269" s="28"/>
    </row>
    <row r="1270" spans="1:5" x14ac:dyDescent="0.25">
      <c r="A1270" s="28"/>
      <c r="B1270" s="101"/>
      <c r="C1270" s="28"/>
      <c r="D1270" s="28"/>
      <c r="E1270" s="28"/>
    </row>
    <row r="1271" spans="1:5" x14ac:dyDescent="0.25">
      <c r="A1271" s="28"/>
      <c r="B1271" s="101"/>
      <c r="C1271" s="28"/>
      <c r="D1271" s="28"/>
      <c r="E1271" s="28"/>
    </row>
    <row r="1272" spans="1:5" x14ac:dyDescent="0.25">
      <c r="A1272" s="28"/>
      <c r="B1272" s="101"/>
      <c r="C1272" s="28"/>
      <c r="D1272" s="28"/>
      <c r="E1272" s="28"/>
    </row>
    <row r="1273" spans="1:5" x14ac:dyDescent="0.25">
      <c r="A1273" s="28"/>
      <c r="B1273" s="101"/>
      <c r="C1273" s="28"/>
      <c r="D1273" s="28"/>
      <c r="E1273" s="28"/>
    </row>
    <row r="1274" spans="1:5" x14ac:dyDescent="0.25">
      <c r="A1274" s="28"/>
      <c r="B1274" s="101"/>
      <c r="C1274" s="28"/>
      <c r="D1274" s="28"/>
      <c r="E1274" s="28"/>
    </row>
    <row r="1275" spans="1:5" x14ac:dyDescent="0.25">
      <c r="A1275" s="28"/>
      <c r="B1275" s="101"/>
      <c r="C1275" s="28"/>
      <c r="D1275" s="28"/>
      <c r="E1275" s="28"/>
    </row>
    <row r="1276" spans="1:5" x14ac:dyDescent="0.25">
      <c r="A1276" s="28"/>
      <c r="B1276" s="101"/>
      <c r="C1276" s="28"/>
      <c r="D1276" s="28"/>
      <c r="E1276" s="28"/>
    </row>
    <row r="1277" spans="1:5" x14ac:dyDescent="0.25">
      <c r="A1277" s="28"/>
      <c r="B1277" s="101"/>
      <c r="C1277" s="28"/>
      <c r="D1277" s="28"/>
      <c r="E1277" s="28"/>
    </row>
    <row r="1278" spans="1:5" x14ac:dyDescent="0.25">
      <c r="A1278" s="28"/>
      <c r="B1278" s="101"/>
      <c r="C1278" s="28"/>
      <c r="D1278" s="28"/>
      <c r="E1278" s="28"/>
    </row>
    <row r="1279" spans="1:5" x14ac:dyDescent="0.25">
      <c r="A1279" s="28"/>
      <c r="B1279" s="101"/>
      <c r="C1279" s="28"/>
      <c r="D1279" s="28"/>
      <c r="E1279" s="28"/>
    </row>
    <row r="1280" spans="1:5" x14ac:dyDescent="0.25">
      <c r="A1280" s="28"/>
      <c r="B1280" s="101"/>
      <c r="C1280" s="28"/>
      <c r="D1280" s="28"/>
      <c r="E1280" s="28"/>
    </row>
    <row r="1281" spans="1:5" x14ac:dyDescent="0.25">
      <c r="A1281" s="28"/>
      <c r="B1281" s="101"/>
      <c r="C1281" s="28"/>
      <c r="D1281" s="28"/>
      <c r="E1281" s="28"/>
    </row>
    <row r="1282" spans="1:5" x14ac:dyDescent="0.25">
      <c r="A1282" s="28"/>
      <c r="B1282" s="101"/>
      <c r="C1282" s="28"/>
      <c r="D1282" s="28"/>
      <c r="E1282" s="28"/>
    </row>
    <row r="1283" spans="1:5" x14ac:dyDescent="0.25">
      <c r="A1283" s="28"/>
      <c r="B1283" s="101"/>
      <c r="C1283" s="28"/>
      <c r="D1283" s="28"/>
      <c r="E1283" s="28"/>
    </row>
    <row r="1284" spans="1:5" x14ac:dyDescent="0.25">
      <c r="A1284" s="28"/>
      <c r="B1284" s="101"/>
      <c r="C1284" s="28"/>
      <c r="D1284" s="28"/>
      <c r="E1284" s="28"/>
    </row>
    <row r="1285" spans="1:5" x14ac:dyDescent="0.25">
      <c r="A1285" s="28"/>
      <c r="B1285" s="101"/>
      <c r="C1285" s="28"/>
      <c r="D1285" s="28"/>
      <c r="E1285" s="28"/>
    </row>
    <row r="1286" spans="1:5" x14ac:dyDescent="0.25">
      <c r="A1286" s="28"/>
      <c r="B1286" s="101"/>
      <c r="C1286" s="28"/>
      <c r="D1286" s="28"/>
      <c r="E1286" s="28"/>
    </row>
    <row r="1287" spans="1:5" x14ac:dyDescent="0.25">
      <c r="A1287" s="28"/>
      <c r="B1287" s="101"/>
      <c r="C1287" s="28"/>
      <c r="D1287" s="28"/>
      <c r="E1287" s="28"/>
    </row>
    <row r="1288" spans="1:5" x14ac:dyDescent="0.25">
      <c r="A1288" s="28"/>
      <c r="B1288" s="101"/>
      <c r="C1288" s="28"/>
      <c r="D1288" s="28"/>
      <c r="E1288" s="28"/>
    </row>
    <row r="1289" spans="1:5" x14ac:dyDescent="0.25">
      <c r="A1289" s="28"/>
      <c r="B1289" s="101"/>
      <c r="C1289" s="28"/>
      <c r="D1289" s="28"/>
      <c r="E1289" s="28"/>
    </row>
    <row r="1290" spans="1:5" x14ac:dyDescent="0.25">
      <c r="A1290" s="28"/>
      <c r="B1290" s="101"/>
      <c r="C1290" s="28"/>
      <c r="D1290" s="28"/>
      <c r="E1290" s="28"/>
    </row>
    <row r="1291" spans="1:5" x14ac:dyDescent="0.25">
      <c r="A1291" s="28"/>
      <c r="B1291" s="101"/>
      <c r="C1291" s="28"/>
      <c r="D1291" s="28"/>
      <c r="E1291" s="28"/>
    </row>
    <row r="1292" spans="1:5" x14ac:dyDescent="0.25">
      <c r="A1292" s="28"/>
      <c r="B1292" s="101"/>
      <c r="C1292" s="28"/>
      <c r="D1292" s="28"/>
      <c r="E1292" s="28"/>
    </row>
    <row r="1293" spans="1:5" x14ac:dyDescent="0.25">
      <c r="A1293" s="28"/>
      <c r="B1293" s="101"/>
      <c r="C1293" s="28"/>
      <c r="D1293" s="28"/>
      <c r="E1293" s="28"/>
    </row>
    <row r="1294" spans="1:5" x14ac:dyDescent="0.25">
      <c r="A1294" s="28"/>
      <c r="B1294" s="101"/>
      <c r="C1294" s="28"/>
      <c r="D1294" s="28"/>
      <c r="E1294" s="28"/>
    </row>
    <row r="1295" spans="1:5" x14ac:dyDescent="0.25">
      <c r="A1295" s="28"/>
      <c r="B1295" s="101"/>
      <c r="C1295" s="28"/>
      <c r="D1295" s="28"/>
      <c r="E1295" s="28"/>
    </row>
    <row r="1296" spans="1:5" x14ac:dyDescent="0.25">
      <c r="A1296" s="28"/>
      <c r="B1296" s="101"/>
      <c r="C1296" s="28"/>
      <c r="D1296" s="28"/>
      <c r="E1296" s="28"/>
    </row>
    <row r="1297" spans="1:5" x14ac:dyDescent="0.25">
      <c r="A1297" s="28"/>
      <c r="B1297" s="101"/>
      <c r="C1297" s="28"/>
      <c r="D1297" s="28"/>
      <c r="E1297" s="28"/>
    </row>
    <row r="1298" spans="1:5" x14ac:dyDescent="0.25">
      <c r="A1298" s="28"/>
      <c r="B1298" s="101"/>
      <c r="C1298" s="28"/>
      <c r="D1298" s="28"/>
      <c r="E1298" s="28"/>
    </row>
    <row r="1299" spans="1:5" x14ac:dyDescent="0.25">
      <c r="A1299" s="28"/>
      <c r="B1299" s="101"/>
      <c r="C1299" s="28"/>
      <c r="D1299" s="28"/>
      <c r="E1299" s="28"/>
    </row>
    <row r="1300" spans="1:5" x14ac:dyDescent="0.25">
      <c r="A1300" s="28"/>
      <c r="B1300" s="101"/>
      <c r="C1300" s="28"/>
      <c r="D1300" s="28"/>
      <c r="E1300" s="28"/>
    </row>
    <row r="1301" spans="1:5" x14ac:dyDescent="0.25">
      <c r="A1301" s="28"/>
      <c r="B1301" s="101"/>
      <c r="C1301" s="28"/>
      <c r="D1301" s="28"/>
      <c r="E1301" s="28"/>
    </row>
    <row r="1302" spans="1:5" x14ac:dyDescent="0.25">
      <c r="A1302" s="28"/>
      <c r="B1302" s="101"/>
      <c r="C1302" s="28"/>
      <c r="D1302" s="28"/>
      <c r="E1302" s="28"/>
    </row>
    <row r="1303" spans="1:5" x14ac:dyDescent="0.25">
      <c r="A1303" s="28"/>
      <c r="B1303" s="101"/>
      <c r="C1303" s="28"/>
      <c r="D1303" s="28"/>
      <c r="E1303" s="28"/>
    </row>
    <row r="1304" spans="1:5" x14ac:dyDescent="0.25">
      <c r="A1304" s="28"/>
      <c r="B1304" s="101"/>
      <c r="C1304" s="28"/>
      <c r="D1304" s="28"/>
      <c r="E1304" s="28"/>
    </row>
    <row r="1305" spans="1:5" x14ac:dyDescent="0.25">
      <c r="A1305" s="28"/>
      <c r="B1305" s="101"/>
      <c r="C1305" s="28"/>
      <c r="D1305" s="28"/>
      <c r="E1305" s="28"/>
    </row>
    <row r="1306" spans="1:5" x14ac:dyDescent="0.25">
      <c r="A1306" s="28"/>
      <c r="B1306" s="101"/>
      <c r="C1306" s="28"/>
      <c r="D1306" s="28"/>
      <c r="E1306" s="28"/>
    </row>
    <row r="1307" spans="1:5" x14ac:dyDescent="0.25">
      <c r="A1307" s="28"/>
      <c r="B1307" s="101"/>
      <c r="C1307" s="28"/>
      <c r="D1307" s="28"/>
      <c r="E1307" s="28"/>
    </row>
    <row r="1308" spans="1:5" x14ac:dyDescent="0.25">
      <c r="A1308" s="28"/>
      <c r="B1308" s="101"/>
      <c r="C1308" s="28"/>
      <c r="D1308" s="28"/>
      <c r="E1308" s="28"/>
    </row>
    <row r="1309" spans="1:5" x14ac:dyDescent="0.25">
      <c r="A1309" s="28"/>
      <c r="B1309" s="101"/>
      <c r="C1309" s="28"/>
      <c r="D1309" s="28"/>
      <c r="E1309" s="28"/>
    </row>
    <row r="1310" spans="1:5" x14ac:dyDescent="0.25">
      <c r="A1310" s="28"/>
      <c r="B1310" s="101"/>
      <c r="C1310" s="28"/>
      <c r="D1310" s="28"/>
      <c r="E1310" s="28"/>
    </row>
    <row r="1311" spans="1:5" x14ac:dyDescent="0.25">
      <c r="A1311" s="28"/>
      <c r="B1311" s="101"/>
      <c r="C1311" s="28"/>
      <c r="D1311" s="28"/>
      <c r="E1311" s="28"/>
    </row>
    <row r="1312" spans="1:5" x14ac:dyDescent="0.25">
      <c r="A1312" s="28"/>
      <c r="B1312" s="101"/>
      <c r="C1312" s="28"/>
      <c r="D1312" s="28"/>
      <c r="E1312" s="28"/>
    </row>
    <row r="1313" spans="1:5" x14ac:dyDescent="0.25">
      <c r="A1313" s="28"/>
      <c r="B1313" s="101"/>
      <c r="C1313" s="28"/>
      <c r="D1313" s="28"/>
      <c r="E1313" s="28"/>
    </row>
    <row r="1314" spans="1:5" x14ac:dyDescent="0.25">
      <c r="A1314" s="28"/>
      <c r="B1314" s="101"/>
      <c r="C1314" s="28"/>
      <c r="D1314" s="28"/>
      <c r="E1314" s="28"/>
    </row>
    <row r="1315" spans="1:5" x14ac:dyDescent="0.25">
      <c r="A1315" s="28"/>
      <c r="B1315" s="101"/>
      <c r="C1315" s="28"/>
      <c r="D1315" s="28"/>
      <c r="E1315" s="28"/>
    </row>
    <row r="1316" spans="1:5" x14ac:dyDescent="0.25">
      <c r="A1316" s="28"/>
      <c r="B1316" s="101"/>
      <c r="C1316" s="28"/>
      <c r="D1316" s="28"/>
      <c r="E1316" s="28"/>
    </row>
    <row r="1317" spans="1:5" x14ac:dyDescent="0.25">
      <c r="A1317" s="28"/>
      <c r="B1317" s="101"/>
      <c r="C1317" s="28"/>
      <c r="D1317" s="28"/>
      <c r="E1317" s="28"/>
    </row>
    <row r="1318" spans="1:5" x14ac:dyDescent="0.25">
      <c r="A1318" s="28"/>
      <c r="B1318" s="101"/>
      <c r="C1318" s="28"/>
      <c r="D1318" s="28"/>
      <c r="E1318" s="28"/>
    </row>
    <row r="1319" spans="1:5" x14ac:dyDescent="0.25">
      <c r="A1319" s="28"/>
      <c r="B1319" s="101"/>
      <c r="C1319" s="28"/>
      <c r="D1319" s="28"/>
      <c r="E1319" s="28"/>
    </row>
    <row r="1320" spans="1:5" x14ac:dyDescent="0.25">
      <c r="A1320" s="28"/>
      <c r="B1320" s="101"/>
      <c r="C1320" s="28"/>
      <c r="D1320" s="28"/>
      <c r="E1320" s="28"/>
    </row>
    <row r="1321" spans="1:5" x14ac:dyDescent="0.25">
      <c r="A1321" s="28"/>
      <c r="B1321" s="101"/>
      <c r="C1321" s="28"/>
      <c r="D1321" s="28"/>
      <c r="E1321" s="28"/>
    </row>
    <row r="1322" spans="1:5" x14ac:dyDescent="0.25">
      <c r="A1322" s="28"/>
      <c r="B1322" s="101"/>
      <c r="C1322" s="28"/>
      <c r="D1322" s="28"/>
      <c r="E1322" s="28"/>
    </row>
    <row r="1323" spans="1:5" x14ac:dyDescent="0.25">
      <c r="A1323" s="28"/>
      <c r="B1323" s="101"/>
      <c r="C1323" s="28"/>
      <c r="D1323" s="28"/>
      <c r="E1323" s="28"/>
    </row>
    <row r="1324" spans="1:5" x14ac:dyDescent="0.25">
      <c r="A1324" s="28"/>
      <c r="B1324" s="101"/>
      <c r="C1324" s="28"/>
      <c r="D1324" s="28"/>
      <c r="E1324" s="28"/>
    </row>
    <row r="1325" spans="1:5" x14ac:dyDescent="0.25">
      <c r="A1325" s="28"/>
      <c r="B1325" s="101"/>
      <c r="C1325" s="28"/>
      <c r="D1325" s="28"/>
      <c r="E1325" s="28"/>
    </row>
    <row r="1326" spans="1:5" x14ac:dyDescent="0.25">
      <c r="A1326" s="28"/>
      <c r="B1326" s="101"/>
      <c r="C1326" s="28"/>
      <c r="D1326" s="28"/>
      <c r="E1326" s="28"/>
    </row>
    <row r="1327" spans="1:5" x14ac:dyDescent="0.25">
      <c r="A1327" s="28"/>
      <c r="B1327" s="101"/>
      <c r="C1327" s="28"/>
      <c r="D1327" s="28"/>
      <c r="E1327" s="28"/>
    </row>
    <row r="1328" spans="1:5" x14ac:dyDescent="0.25">
      <c r="A1328" s="28"/>
      <c r="B1328" s="101"/>
      <c r="C1328" s="28"/>
      <c r="D1328" s="28"/>
      <c r="E1328" s="28"/>
    </row>
    <row r="1329" spans="1:5" x14ac:dyDescent="0.25">
      <c r="A1329" s="28"/>
      <c r="B1329" s="101"/>
      <c r="C1329" s="28"/>
      <c r="D1329" s="28"/>
      <c r="E1329" s="28"/>
    </row>
    <row r="1330" spans="1:5" x14ac:dyDescent="0.25">
      <c r="A1330" s="28"/>
      <c r="B1330" s="101"/>
      <c r="C1330" s="28"/>
      <c r="D1330" s="28"/>
      <c r="E1330" s="28"/>
    </row>
    <row r="1331" spans="1:5" x14ac:dyDescent="0.25">
      <c r="A1331" s="28"/>
      <c r="B1331" s="101"/>
      <c r="C1331" s="28"/>
      <c r="D1331" s="28"/>
      <c r="E1331" s="28"/>
    </row>
    <row r="1332" spans="1:5" x14ac:dyDescent="0.25">
      <c r="A1332" s="28"/>
      <c r="B1332" s="101"/>
      <c r="C1332" s="28"/>
      <c r="D1332" s="28"/>
      <c r="E1332" s="28"/>
    </row>
    <row r="1333" spans="1:5" x14ac:dyDescent="0.25">
      <c r="A1333" s="28"/>
      <c r="B1333" s="101"/>
      <c r="C1333" s="28"/>
      <c r="D1333" s="28"/>
      <c r="E1333" s="28"/>
    </row>
    <row r="1334" spans="1:5" x14ac:dyDescent="0.25">
      <c r="A1334" s="28"/>
      <c r="B1334" s="101"/>
      <c r="C1334" s="28"/>
      <c r="D1334" s="28"/>
      <c r="E1334" s="28"/>
    </row>
    <row r="1335" spans="1:5" x14ac:dyDescent="0.25">
      <c r="A1335" s="28"/>
      <c r="B1335" s="101"/>
      <c r="C1335" s="28"/>
      <c r="D1335" s="28"/>
      <c r="E1335" s="28"/>
    </row>
    <row r="1336" spans="1:5" x14ac:dyDescent="0.25">
      <c r="A1336" s="28"/>
      <c r="B1336" s="101"/>
      <c r="C1336" s="28"/>
      <c r="D1336" s="28"/>
      <c r="E1336" s="28"/>
    </row>
    <row r="1337" spans="1:5" x14ac:dyDescent="0.25">
      <c r="A1337" s="28"/>
      <c r="B1337" s="101"/>
      <c r="C1337" s="28"/>
      <c r="D1337" s="28"/>
      <c r="E1337" s="28"/>
    </row>
    <row r="1338" spans="1:5" x14ac:dyDescent="0.25">
      <c r="A1338" s="28"/>
      <c r="B1338" s="101"/>
      <c r="C1338" s="28"/>
      <c r="D1338" s="28"/>
      <c r="E1338" s="28"/>
    </row>
    <row r="1339" spans="1:5" x14ac:dyDescent="0.25">
      <c r="A1339" s="28"/>
      <c r="B1339" s="101"/>
      <c r="C1339" s="28"/>
      <c r="D1339" s="28"/>
      <c r="E1339" s="28"/>
    </row>
    <row r="1340" spans="1:5" x14ac:dyDescent="0.25">
      <c r="A1340" s="28"/>
      <c r="B1340" s="101"/>
      <c r="C1340" s="28"/>
      <c r="D1340" s="28"/>
      <c r="E1340" s="28"/>
    </row>
    <row r="1341" spans="1:5" x14ac:dyDescent="0.25">
      <c r="A1341" s="28"/>
      <c r="B1341" s="101"/>
      <c r="C1341" s="28"/>
      <c r="D1341" s="28"/>
      <c r="E1341" s="28"/>
    </row>
    <row r="1342" spans="1:5" x14ac:dyDescent="0.25">
      <c r="A1342" s="28"/>
      <c r="B1342" s="101"/>
      <c r="C1342" s="28"/>
      <c r="D1342" s="28"/>
      <c r="E1342" s="28"/>
    </row>
    <row r="1343" spans="1:5" x14ac:dyDescent="0.25">
      <c r="A1343" s="28"/>
      <c r="B1343" s="101"/>
      <c r="C1343" s="28"/>
      <c r="D1343" s="28"/>
      <c r="E1343" s="28"/>
    </row>
    <row r="1344" spans="1:5" x14ac:dyDescent="0.25">
      <c r="A1344" s="28"/>
      <c r="B1344" s="101"/>
      <c r="C1344" s="28"/>
      <c r="D1344" s="28"/>
      <c r="E1344" s="28"/>
    </row>
    <row r="1345" spans="1:5" x14ac:dyDescent="0.25">
      <c r="A1345" s="28"/>
      <c r="B1345" s="101"/>
      <c r="C1345" s="28"/>
      <c r="D1345" s="28"/>
      <c r="E1345" s="28"/>
    </row>
    <row r="1346" spans="1:5" x14ac:dyDescent="0.25">
      <c r="A1346" s="28"/>
      <c r="B1346" s="101"/>
      <c r="C1346" s="28"/>
      <c r="D1346" s="28"/>
      <c r="E1346" s="28"/>
    </row>
    <row r="1347" spans="1:5" x14ac:dyDescent="0.25">
      <c r="A1347" s="28"/>
      <c r="B1347" s="101"/>
      <c r="C1347" s="28"/>
      <c r="D1347" s="28"/>
      <c r="E1347" s="28"/>
    </row>
    <row r="1348" spans="1:5" x14ac:dyDescent="0.25">
      <c r="A1348" s="28"/>
      <c r="B1348" s="101"/>
      <c r="C1348" s="28"/>
      <c r="D1348" s="28"/>
      <c r="E1348" s="28"/>
    </row>
    <row r="1349" spans="1:5" x14ac:dyDescent="0.25">
      <c r="A1349" s="28"/>
      <c r="B1349" s="101"/>
      <c r="C1349" s="28"/>
      <c r="D1349" s="28"/>
      <c r="E1349" s="28"/>
    </row>
    <row r="1350" spans="1:5" x14ac:dyDescent="0.25">
      <c r="A1350" s="28"/>
      <c r="B1350" s="101"/>
      <c r="C1350" s="28"/>
      <c r="D1350" s="28"/>
      <c r="E1350" s="28"/>
    </row>
    <row r="1351" spans="1:5" x14ac:dyDescent="0.25">
      <c r="A1351" s="28"/>
      <c r="B1351" s="101"/>
      <c r="C1351" s="28"/>
      <c r="D1351" s="28"/>
      <c r="E1351" s="28"/>
    </row>
    <row r="1352" spans="1:5" x14ac:dyDescent="0.25">
      <c r="A1352" s="28"/>
      <c r="B1352" s="101"/>
      <c r="C1352" s="28"/>
      <c r="D1352" s="28"/>
      <c r="E1352" s="28"/>
    </row>
    <row r="1353" spans="1:5" x14ac:dyDescent="0.25">
      <c r="A1353" s="28"/>
      <c r="B1353" s="101"/>
      <c r="C1353" s="28"/>
      <c r="D1353" s="28"/>
      <c r="E1353" s="28"/>
    </row>
    <row r="1354" spans="1:5" x14ac:dyDescent="0.25">
      <c r="A1354" s="28"/>
      <c r="B1354" s="101"/>
      <c r="C1354" s="28"/>
      <c r="D1354" s="28"/>
      <c r="E1354" s="28"/>
    </row>
    <row r="1355" spans="1:5" x14ac:dyDescent="0.25">
      <c r="A1355" s="28"/>
      <c r="B1355" s="101"/>
      <c r="C1355" s="28"/>
      <c r="D1355" s="28"/>
      <c r="E1355" s="28"/>
    </row>
    <row r="1356" spans="1:5" x14ac:dyDescent="0.25">
      <c r="A1356" s="28"/>
      <c r="B1356" s="101"/>
      <c r="C1356" s="28"/>
      <c r="D1356" s="28"/>
      <c r="E1356" s="28"/>
    </row>
    <row r="1357" spans="1:5" x14ac:dyDescent="0.25">
      <c r="A1357" s="28"/>
      <c r="B1357" s="101"/>
      <c r="C1357" s="28"/>
      <c r="D1357" s="28"/>
      <c r="E1357" s="28"/>
    </row>
    <row r="1358" spans="1:5" x14ac:dyDescent="0.25">
      <c r="A1358" s="28"/>
      <c r="B1358" s="101"/>
      <c r="C1358" s="28"/>
      <c r="D1358" s="28"/>
      <c r="E1358" s="28"/>
    </row>
    <row r="1359" spans="1:5" x14ac:dyDescent="0.25">
      <c r="A1359" s="28"/>
      <c r="B1359" s="101"/>
      <c r="C1359" s="28"/>
      <c r="D1359" s="28"/>
      <c r="E1359" s="28"/>
    </row>
    <row r="1360" spans="1:5" x14ac:dyDescent="0.25">
      <c r="A1360" s="28"/>
      <c r="B1360" s="101"/>
      <c r="C1360" s="28"/>
      <c r="D1360" s="28"/>
      <c r="E1360" s="28"/>
    </row>
    <row r="1361" spans="1:5" x14ac:dyDescent="0.25">
      <c r="A1361" s="28"/>
      <c r="B1361" s="101"/>
      <c r="C1361" s="28"/>
      <c r="D1361" s="28"/>
      <c r="E1361" s="28"/>
    </row>
    <row r="1362" spans="1:5" x14ac:dyDescent="0.25">
      <c r="A1362" s="28"/>
      <c r="B1362" s="101"/>
      <c r="C1362" s="28"/>
      <c r="D1362" s="28"/>
      <c r="E1362" s="28"/>
    </row>
    <row r="1363" spans="1:5" x14ac:dyDescent="0.25">
      <c r="A1363" s="28"/>
      <c r="B1363" s="101"/>
      <c r="C1363" s="28"/>
      <c r="D1363" s="28"/>
      <c r="E1363" s="28"/>
    </row>
    <row r="1364" spans="1:5" x14ac:dyDescent="0.25">
      <c r="A1364" s="28"/>
      <c r="B1364" s="101"/>
      <c r="C1364" s="28"/>
      <c r="D1364" s="28"/>
      <c r="E1364" s="28"/>
    </row>
    <row r="1365" spans="1:5" x14ac:dyDescent="0.25">
      <c r="A1365" s="28"/>
      <c r="B1365" s="101"/>
      <c r="C1365" s="28"/>
      <c r="D1365" s="28"/>
      <c r="E1365" s="28"/>
    </row>
    <row r="1366" spans="1:5" x14ac:dyDescent="0.25">
      <c r="A1366" s="28"/>
      <c r="B1366" s="101"/>
      <c r="C1366" s="28"/>
      <c r="D1366" s="28"/>
      <c r="E1366" s="28"/>
    </row>
    <row r="1367" spans="1:5" x14ac:dyDescent="0.25">
      <c r="A1367" s="28"/>
      <c r="B1367" s="101"/>
      <c r="C1367" s="28"/>
      <c r="D1367" s="28"/>
      <c r="E1367" s="28"/>
    </row>
    <row r="1368" spans="1:5" x14ac:dyDescent="0.25">
      <c r="A1368" s="28"/>
      <c r="B1368" s="101"/>
      <c r="C1368" s="28"/>
      <c r="D1368" s="28"/>
      <c r="E1368" s="28"/>
    </row>
    <row r="1369" spans="1:5" x14ac:dyDescent="0.25">
      <c r="A1369" s="28"/>
      <c r="B1369" s="101"/>
      <c r="C1369" s="28"/>
      <c r="D1369" s="28"/>
      <c r="E1369" s="28"/>
    </row>
    <row r="1370" spans="1:5" x14ac:dyDescent="0.25">
      <c r="A1370" s="28"/>
      <c r="B1370" s="101"/>
      <c r="C1370" s="28"/>
      <c r="D1370" s="28"/>
      <c r="E1370" s="28"/>
    </row>
    <row r="1371" spans="1:5" x14ac:dyDescent="0.25">
      <c r="A1371" s="28"/>
      <c r="B1371" s="101"/>
      <c r="C1371" s="28"/>
      <c r="D1371" s="28"/>
      <c r="E1371" s="28"/>
    </row>
    <row r="1372" spans="1:5" x14ac:dyDescent="0.25">
      <c r="A1372" s="28"/>
      <c r="B1372" s="101"/>
      <c r="C1372" s="28"/>
      <c r="D1372" s="28"/>
      <c r="E1372" s="28"/>
    </row>
    <row r="1373" spans="1:5" x14ac:dyDescent="0.25">
      <c r="A1373" s="28"/>
      <c r="B1373" s="101"/>
      <c r="C1373" s="28"/>
      <c r="D1373" s="28"/>
      <c r="E1373" s="28"/>
    </row>
    <row r="1374" spans="1:5" x14ac:dyDescent="0.25">
      <c r="A1374" s="28"/>
      <c r="B1374" s="101"/>
      <c r="C1374" s="28"/>
      <c r="D1374" s="28"/>
      <c r="E1374" s="28"/>
    </row>
    <row r="1375" spans="1:5" x14ac:dyDescent="0.25">
      <c r="A1375" s="28"/>
      <c r="B1375" s="101"/>
      <c r="C1375" s="28"/>
      <c r="D1375" s="28"/>
      <c r="E1375" s="28"/>
    </row>
    <row r="1376" spans="1:5" x14ac:dyDescent="0.25">
      <c r="A1376" s="28"/>
      <c r="B1376" s="101"/>
      <c r="C1376" s="28"/>
      <c r="D1376" s="28"/>
      <c r="E1376" s="28"/>
    </row>
    <row r="1377" spans="1:5" x14ac:dyDescent="0.25">
      <c r="A1377" s="28"/>
      <c r="B1377" s="101"/>
      <c r="C1377" s="28"/>
      <c r="D1377" s="28"/>
      <c r="E1377" s="28"/>
    </row>
    <row r="1378" spans="1:5" x14ac:dyDescent="0.25">
      <c r="A1378" s="28"/>
      <c r="B1378" s="101"/>
      <c r="C1378" s="28"/>
      <c r="D1378" s="28"/>
      <c r="E1378" s="28"/>
    </row>
    <row r="1379" spans="1:5" x14ac:dyDescent="0.25">
      <c r="A1379" s="28"/>
      <c r="B1379" s="101"/>
      <c r="C1379" s="28"/>
      <c r="D1379" s="28"/>
      <c r="E1379" s="28"/>
    </row>
    <row r="1380" spans="1:5" x14ac:dyDescent="0.25">
      <c r="A1380" s="28"/>
      <c r="B1380" s="101"/>
      <c r="C1380" s="28"/>
      <c r="D1380" s="28"/>
      <c r="E1380" s="28"/>
    </row>
    <row r="1381" spans="1:5" x14ac:dyDescent="0.25">
      <c r="A1381" s="28"/>
      <c r="B1381" s="101"/>
      <c r="C1381" s="28"/>
      <c r="D1381" s="28"/>
      <c r="E1381" s="28"/>
    </row>
    <row r="1382" spans="1:5" x14ac:dyDescent="0.25">
      <c r="A1382" s="28"/>
      <c r="B1382" s="101"/>
      <c r="C1382" s="28"/>
      <c r="D1382" s="28"/>
      <c r="E1382" s="28"/>
    </row>
    <row r="1383" spans="1:5" x14ac:dyDescent="0.25">
      <c r="A1383" s="28"/>
      <c r="B1383" s="101"/>
      <c r="C1383" s="28"/>
      <c r="D1383" s="28"/>
      <c r="E1383" s="28"/>
    </row>
    <row r="1384" spans="1:5" x14ac:dyDescent="0.25">
      <c r="A1384" s="28"/>
      <c r="B1384" s="101"/>
      <c r="C1384" s="28"/>
      <c r="D1384" s="28"/>
      <c r="E1384" s="28"/>
    </row>
    <row r="1385" spans="1:5" x14ac:dyDescent="0.25">
      <c r="A1385" s="28"/>
      <c r="B1385" s="101"/>
      <c r="C1385" s="28"/>
      <c r="D1385" s="28"/>
      <c r="E1385" s="28"/>
    </row>
    <row r="1386" spans="1:5" x14ac:dyDescent="0.25">
      <c r="A1386" s="28"/>
      <c r="B1386" s="101"/>
      <c r="C1386" s="28"/>
      <c r="D1386" s="28"/>
      <c r="E1386" s="28"/>
    </row>
    <row r="1387" spans="1:5" x14ac:dyDescent="0.25">
      <c r="A1387" s="28"/>
      <c r="B1387" s="101"/>
      <c r="C1387" s="28"/>
      <c r="D1387" s="28"/>
      <c r="E1387" s="28"/>
    </row>
    <row r="1388" spans="1:5" x14ac:dyDescent="0.25">
      <c r="A1388" s="28"/>
      <c r="B1388" s="101"/>
      <c r="C1388" s="28"/>
      <c r="D1388" s="28"/>
      <c r="E1388" s="28"/>
    </row>
    <row r="1389" spans="1:5" x14ac:dyDescent="0.25">
      <c r="A1389" s="28"/>
      <c r="B1389" s="101"/>
      <c r="C1389" s="28"/>
      <c r="D1389" s="28"/>
      <c r="E1389" s="28"/>
    </row>
    <row r="1390" spans="1:5" x14ac:dyDescent="0.25">
      <c r="A1390" s="28"/>
      <c r="B1390" s="101"/>
      <c r="C1390" s="28"/>
      <c r="D1390" s="28"/>
      <c r="E1390" s="28"/>
    </row>
    <row r="1391" spans="1:5" x14ac:dyDescent="0.25">
      <c r="A1391" s="28"/>
      <c r="B1391" s="101"/>
      <c r="C1391" s="28"/>
      <c r="D1391" s="28"/>
      <c r="E1391" s="28"/>
    </row>
    <row r="1392" spans="1:5" x14ac:dyDescent="0.25">
      <c r="A1392" s="28"/>
      <c r="B1392" s="101"/>
      <c r="C1392" s="28"/>
      <c r="D1392" s="28"/>
      <c r="E1392" s="28"/>
    </row>
    <row r="1393" spans="1:5" x14ac:dyDescent="0.25">
      <c r="A1393" s="28"/>
      <c r="B1393" s="101"/>
      <c r="C1393" s="28"/>
      <c r="D1393" s="28"/>
      <c r="E1393" s="28"/>
    </row>
    <row r="1394" spans="1:5" x14ac:dyDescent="0.25">
      <c r="A1394" s="28"/>
      <c r="B1394" s="101"/>
      <c r="C1394" s="28"/>
      <c r="D1394" s="28"/>
      <c r="E1394" s="28"/>
    </row>
    <row r="1395" spans="1:5" x14ac:dyDescent="0.25">
      <c r="A1395" s="28"/>
      <c r="B1395" s="101"/>
      <c r="C1395" s="28"/>
      <c r="D1395" s="28"/>
      <c r="E1395" s="28"/>
    </row>
    <row r="1396" spans="1:5" x14ac:dyDescent="0.25">
      <c r="A1396" s="28"/>
      <c r="B1396" s="101"/>
      <c r="C1396" s="28"/>
      <c r="D1396" s="28"/>
      <c r="E1396" s="28"/>
    </row>
    <row r="1397" spans="1:5" x14ac:dyDescent="0.25">
      <c r="A1397" s="28"/>
      <c r="B1397" s="101"/>
      <c r="C1397" s="28"/>
      <c r="D1397" s="28"/>
      <c r="E1397" s="28"/>
    </row>
    <row r="1398" spans="1:5" x14ac:dyDescent="0.25">
      <c r="A1398" s="28"/>
      <c r="B1398" s="101"/>
      <c r="C1398" s="28"/>
      <c r="D1398" s="28"/>
      <c r="E1398" s="28"/>
    </row>
    <row r="1399" spans="1:5" x14ac:dyDescent="0.25">
      <c r="A1399" s="28"/>
      <c r="B1399" s="101"/>
      <c r="C1399" s="28"/>
      <c r="D1399" s="28"/>
      <c r="E1399" s="28"/>
    </row>
    <row r="1400" spans="1:5" x14ac:dyDescent="0.25">
      <c r="A1400" s="28"/>
      <c r="B1400" s="101"/>
      <c r="C1400" s="28"/>
      <c r="D1400" s="28"/>
      <c r="E1400" s="28"/>
    </row>
    <row r="1401" spans="1:5" x14ac:dyDescent="0.25">
      <c r="A1401" s="28"/>
      <c r="B1401" s="101"/>
      <c r="C1401" s="28"/>
      <c r="D1401" s="28"/>
      <c r="E1401" s="28"/>
    </row>
    <row r="1402" spans="1:5" x14ac:dyDescent="0.25">
      <c r="A1402" s="28"/>
      <c r="B1402" s="101"/>
      <c r="C1402" s="28"/>
      <c r="D1402" s="28"/>
      <c r="E1402" s="28"/>
    </row>
    <row r="1403" spans="1:5" x14ac:dyDescent="0.25">
      <c r="A1403" s="28"/>
      <c r="B1403" s="101"/>
      <c r="C1403" s="28"/>
      <c r="D1403" s="28"/>
      <c r="E1403" s="28"/>
    </row>
    <row r="1404" spans="1:5" x14ac:dyDescent="0.25">
      <c r="A1404" s="28"/>
      <c r="B1404" s="101"/>
      <c r="C1404" s="28"/>
      <c r="D1404" s="28"/>
      <c r="E1404" s="28"/>
    </row>
    <row r="1405" spans="1:5" x14ac:dyDescent="0.25">
      <c r="A1405" s="28"/>
      <c r="B1405" s="101"/>
      <c r="C1405" s="28"/>
      <c r="D1405" s="28"/>
      <c r="E1405" s="28"/>
    </row>
    <row r="1406" spans="1:5" x14ac:dyDescent="0.25">
      <c r="A1406" s="28"/>
      <c r="B1406" s="101"/>
      <c r="C1406" s="28"/>
      <c r="D1406" s="28"/>
      <c r="E1406" s="28"/>
    </row>
    <row r="1407" spans="1:5" x14ac:dyDescent="0.25">
      <c r="A1407" s="28"/>
      <c r="B1407" s="101"/>
      <c r="C1407" s="28"/>
      <c r="D1407" s="28"/>
      <c r="E1407" s="28"/>
    </row>
    <row r="1408" spans="1:5" x14ac:dyDescent="0.25">
      <c r="A1408" s="28"/>
      <c r="B1408" s="101"/>
      <c r="C1408" s="28"/>
      <c r="D1408" s="28"/>
      <c r="E1408" s="28"/>
    </row>
    <row r="1409" spans="1:5" x14ac:dyDescent="0.25">
      <c r="A1409" s="28"/>
      <c r="B1409" s="101"/>
      <c r="C1409" s="28"/>
      <c r="D1409" s="28"/>
      <c r="E1409" s="28"/>
    </row>
    <row r="1410" spans="1:5" x14ac:dyDescent="0.25">
      <c r="A1410" s="28"/>
      <c r="B1410" s="101"/>
      <c r="C1410" s="28"/>
      <c r="D1410" s="28"/>
      <c r="E1410" s="28"/>
    </row>
    <row r="1411" spans="1:5" x14ac:dyDescent="0.25">
      <c r="A1411" s="28"/>
      <c r="B1411" s="101"/>
      <c r="C1411" s="28"/>
      <c r="D1411" s="28"/>
      <c r="E1411" s="28"/>
    </row>
    <row r="1412" spans="1:5" x14ac:dyDescent="0.25">
      <c r="A1412" s="28"/>
      <c r="B1412" s="101"/>
      <c r="C1412" s="28"/>
      <c r="D1412" s="28"/>
      <c r="E1412" s="28"/>
    </row>
    <row r="1413" spans="1:5" x14ac:dyDescent="0.25">
      <c r="A1413" s="28"/>
      <c r="B1413" s="101"/>
      <c r="C1413" s="28"/>
      <c r="D1413" s="28"/>
      <c r="E1413" s="28"/>
    </row>
    <row r="1414" spans="1:5" x14ac:dyDescent="0.25">
      <c r="A1414" s="28"/>
      <c r="B1414" s="101"/>
      <c r="C1414" s="28"/>
      <c r="D1414" s="28"/>
      <c r="E1414" s="28"/>
    </row>
    <row r="1415" spans="1:5" x14ac:dyDescent="0.25">
      <c r="A1415" s="28"/>
      <c r="B1415" s="101"/>
      <c r="C1415" s="28"/>
      <c r="D1415" s="28"/>
      <c r="E1415" s="28"/>
    </row>
    <row r="1416" spans="1:5" x14ac:dyDescent="0.25">
      <c r="A1416" s="28"/>
      <c r="B1416" s="101"/>
      <c r="C1416" s="28"/>
      <c r="D1416" s="28"/>
      <c r="E1416" s="28"/>
    </row>
    <row r="1417" spans="1:5" x14ac:dyDescent="0.25">
      <c r="A1417" s="28"/>
      <c r="B1417" s="101"/>
      <c r="C1417" s="28"/>
      <c r="D1417" s="28"/>
      <c r="E1417" s="28"/>
    </row>
    <row r="1418" spans="1:5" x14ac:dyDescent="0.25">
      <c r="A1418" s="28"/>
      <c r="B1418" s="101"/>
      <c r="C1418" s="28"/>
      <c r="D1418" s="28"/>
      <c r="E1418" s="28"/>
    </row>
    <row r="1419" spans="1:5" x14ac:dyDescent="0.25">
      <c r="A1419" s="28"/>
      <c r="B1419" s="101"/>
      <c r="C1419" s="28"/>
      <c r="D1419" s="28"/>
      <c r="E1419" s="28"/>
    </row>
    <row r="1420" spans="1:5" x14ac:dyDescent="0.25">
      <c r="A1420" s="28"/>
      <c r="B1420" s="101"/>
      <c r="C1420" s="28"/>
      <c r="D1420" s="28"/>
      <c r="E1420" s="28"/>
    </row>
    <row r="1421" spans="1:5" x14ac:dyDescent="0.25">
      <c r="A1421" s="28"/>
      <c r="B1421" s="101"/>
      <c r="C1421" s="28"/>
      <c r="D1421" s="28"/>
      <c r="E1421" s="28"/>
    </row>
    <row r="1422" spans="1:5" x14ac:dyDescent="0.25">
      <c r="A1422" s="28"/>
      <c r="B1422" s="101"/>
      <c r="C1422" s="28"/>
      <c r="D1422" s="28"/>
      <c r="E1422" s="28"/>
    </row>
    <row r="1423" spans="1:5" x14ac:dyDescent="0.25">
      <c r="A1423" s="28"/>
      <c r="B1423" s="101"/>
      <c r="C1423" s="28"/>
      <c r="D1423" s="28"/>
      <c r="E1423" s="28"/>
    </row>
    <row r="1424" spans="1:5" x14ac:dyDescent="0.25">
      <c r="A1424" s="28"/>
      <c r="B1424" s="101"/>
      <c r="C1424" s="28"/>
      <c r="D1424" s="28"/>
      <c r="E1424" s="28"/>
    </row>
    <row r="1425" spans="1:5" x14ac:dyDescent="0.25">
      <c r="A1425" s="28"/>
      <c r="B1425" s="101"/>
      <c r="C1425" s="28"/>
      <c r="D1425" s="28"/>
      <c r="E1425" s="28"/>
    </row>
    <row r="1426" spans="1:5" x14ac:dyDescent="0.25">
      <c r="A1426" s="28"/>
      <c r="B1426" s="101"/>
      <c r="C1426" s="28"/>
      <c r="D1426" s="28"/>
      <c r="E1426" s="28"/>
    </row>
    <row r="1427" spans="1:5" x14ac:dyDescent="0.25">
      <c r="A1427" s="28"/>
      <c r="B1427" s="101"/>
      <c r="C1427" s="28"/>
      <c r="D1427" s="28"/>
      <c r="E1427" s="28"/>
    </row>
    <row r="1428" spans="1:5" x14ac:dyDescent="0.25">
      <c r="A1428" s="28"/>
      <c r="B1428" s="101"/>
      <c r="C1428" s="28"/>
      <c r="D1428" s="28"/>
      <c r="E1428" s="28"/>
    </row>
    <row r="1429" spans="1:5" x14ac:dyDescent="0.25">
      <c r="A1429" s="28"/>
      <c r="B1429" s="101"/>
      <c r="C1429" s="28"/>
      <c r="D1429" s="28"/>
      <c r="E1429" s="28"/>
    </row>
    <row r="1430" spans="1:5" x14ac:dyDescent="0.25">
      <c r="A1430" s="28"/>
      <c r="B1430" s="101"/>
      <c r="C1430" s="28"/>
      <c r="D1430" s="28"/>
      <c r="E1430" s="28"/>
    </row>
    <row r="1431" spans="1:5" x14ac:dyDescent="0.25">
      <c r="A1431" s="28"/>
      <c r="B1431" s="101"/>
      <c r="C1431" s="28"/>
      <c r="D1431" s="28"/>
      <c r="E1431" s="28"/>
    </row>
    <row r="1432" spans="1:5" x14ac:dyDescent="0.25">
      <c r="A1432" s="28"/>
      <c r="B1432" s="101"/>
      <c r="C1432" s="28"/>
      <c r="D1432" s="28"/>
      <c r="E1432" s="28"/>
    </row>
    <row r="1433" spans="1:5" x14ac:dyDescent="0.25">
      <c r="A1433" s="28"/>
      <c r="B1433" s="101"/>
      <c r="C1433" s="28"/>
      <c r="D1433" s="28"/>
      <c r="E1433" s="28"/>
    </row>
    <row r="1434" spans="1:5" x14ac:dyDescent="0.25">
      <c r="A1434" s="28"/>
      <c r="B1434" s="101"/>
      <c r="C1434" s="28"/>
      <c r="D1434" s="28"/>
      <c r="E1434" s="28"/>
    </row>
    <row r="1435" spans="1:5" x14ac:dyDescent="0.25">
      <c r="A1435" s="28"/>
      <c r="B1435" s="101"/>
      <c r="C1435" s="28"/>
      <c r="D1435" s="28"/>
      <c r="E1435" s="28"/>
    </row>
    <row r="1436" spans="1:5" x14ac:dyDescent="0.25">
      <c r="A1436" s="28"/>
      <c r="B1436" s="101"/>
      <c r="C1436" s="28"/>
      <c r="D1436" s="28"/>
      <c r="E1436" s="28"/>
    </row>
    <row r="1437" spans="1:5" x14ac:dyDescent="0.25">
      <c r="A1437" s="28"/>
      <c r="B1437" s="101"/>
      <c r="C1437" s="28"/>
      <c r="D1437" s="28"/>
      <c r="E1437" s="28"/>
    </row>
    <row r="1438" spans="1:5" x14ac:dyDescent="0.25">
      <c r="A1438" s="28"/>
      <c r="B1438" s="101"/>
      <c r="C1438" s="28"/>
      <c r="D1438" s="28"/>
      <c r="E1438" s="28"/>
    </row>
    <row r="1439" spans="1:5" x14ac:dyDescent="0.25">
      <c r="A1439" s="28"/>
      <c r="B1439" s="101"/>
      <c r="C1439" s="28"/>
      <c r="D1439" s="28"/>
      <c r="E1439" s="28"/>
    </row>
    <row r="1440" spans="1:5" x14ac:dyDescent="0.25">
      <c r="A1440" s="28"/>
      <c r="B1440" s="101"/>
      <c r="C1440" s="28"/>
      <c r="D1440" s="28"/>
      <c r="E1440" s="28"/>
    </row>
    <row r="1441" spans="1:5" x14ac:dyDescent="0.25">
      <c r="A1441" s="28"/>
      <c r="B1441" s="101"/>
      <c r="C1441" s="28"/>
      <c r="D1441" s="28"/>
      <c r="E1441" s="28"/>
    </row>
    <row r="1442" spans="1:5" x14ac:dyDescent="0.25">
      <c r="A1442" s="28"/>
      <c r="B1442" s="101"/>
      <c r="C1442" s="28"/>
      <c r="D1442" s="28"/>
      <c r="E1442" s="28"/>
    </row>
    <row r="1443" spans="1:5" x14ac:dyDescent="0.25">
      <c r="A1443" s="28"/>
      <c r="B1443" s="101"/>
      <c r="C1443" s="28"/>
      <c r="D1443" s="28"/>
      <c r="E1443" s="28"/>
    </row>
    <row r="1444" spans="1:5" x14ac:dyDescent="0.25">
      <c r="A1444" s="28"/>
      <c r="B1444" s="101"/>
      <c r="C1444" s="28"/>
      <c r="D1444" s="28"/>
      <c r="E1444" s="28"/>
    </row>
    <row r="1445" spans="1:5" x14ac:dyDescent="0.25">
      <c r="A1445" s="28"/>
      <c r="B1445" s="101"/>
      <c r="C1445" s="28"/>
      <c r="D1445" s="28"/>
      <c r="E1445" s="28"/>
    </row>
    <row r="1446" spans="1:5" x14ac:dyDescent="0.25">
      <c r="A1446" s="28"/>
      <c r="B1446" s="101"/>
      <c r="C1446" s="28"/>
      <c r="D1446" s="28"/>
      <c r="E1446" s="28"/>
    </row>
    <row r="1447" spans="1:5" x14ac:dyDescent="0.25">
      <c r="A1447" s="28"/>
      <c r="B1447" s="101"/>
      <c r="C1447" s="28"/>
      <c r="D1447" s="28"/>
      <c r="E1447" s="28"/>
    </row>
    <row r="1448" spans="1:5" x14ac:dyDescent="0.25">
      <c r="A1448" s="28"/>
      <c r="B1448" s="101"/>
      <c r="C1448" s="28"/>
      <c r="D1448" s="28"/>
      <c r="E1448" s="28"/>
    </row>
    <row r="1449" spans="1:5" x14ac:dyDescent="0.25">
      <c r="A1449" s="28"/>
      <c r="B1449" s="101"/>
      <c r="C1449" s="28"/>
      <c r="D1449" s="28"/>
      <c r="E1449" s="28"/>
    </row>
    <row r="1450" spans="1:5" x14ac:dyDescent="0.25">
      <c r="A1450" s="28"/>
      <c r="B1450" s="101"/>
      <c r="C1450" s="28"/>
      <c r="D1450" s="28"/>
      <c r="E1450" s="28"/>
    </row>
    <row r="1451" spans="1:5" x14ac:dyDescent="0.25">
      <c r="A1451" s="28"/>
      <c r="B1451" s="101"/>
      <c r="C1451" s="28"/>
      <c r="D1451" s="28"/>
      <c r="E1451" s="28"/>
    </row>
    <row r="1452" spans="1:5" x14ac:dyDescent="0.25">
      <c r="A1452" s="28"/>
      <c r="B1452" s="101"/>
      <c r="C1452" s="28"/>
      <c r="D1452" s="28"/>
      <c r="E1452" s="28"/>
    </row>
    <row r="1453" spans="1:5" x14ac:dyDescent="0.25">
      <c r="A1453" s="28"/>
      <c r="B1453" s="101"/>
      <c r="C1453" s="28"/>
      <c r="D1453" s="28"/>
      <c r="E1453" s="28"/>
    </row>
    <row r="1454" spans="1:5" x14ac:dyDescent="0.25">
      <c r="A1454" s="28"/>
      <c r="B1454" s="101"/>
      <c r="C1454" s="28"/>
      <c r="D1454" s="28"/>
      <c r="E1454" s="28"/>
    </row>
    <row r="1455" spans="1:5" x14ac:dyDescent="0.25">
      <c r="A1455" s="28"/>
      <c r="B1455" s="101"/>
      <c r="C1455" s="28"/>
      <c r="D1455" s="28"/>
      <c r="E1455" s="28"/>
    </row>
    <row r="1456" spans="1:5" x14ac:dyDescent="0.25">
      <c r="A1456" s="28"/>
      <c r="B1456" s="101"/>
      <c r="C1456" s="28"/>
      <c r="D1456" s="28"/>
      <c r="E1456" s="28"/>
    </row>
    <row r="1457" spans="1:5" x14ac:dyDescent="0.25">
      <c r="A1457" s="28"/>
      <c r="B1457" s="101"/>
      <c r="C1457" s="28"/>
      <c r="D1457" s="28"/>
      <c r="E1457" s="28"/>
    </row>
    <row r="1458" spans="1:5" x14ac:dyDescent="0.25">
      <c r="A1458" s="28"/>
      <c r="B1458" s="101"/>
      <c r="C1458" s="28"/>
      <c r="D1458" s="28"/>
      <c r="E1458" s="28"/>
    </row>
    <row r="1459" spans="1:5" x14ac:dyDescent="0.25">
      <c r="A1459" s="28"/>
      <c r="B1459" s="101"/>
      <c r="C1459" s="28"/>
      <c r="D1459" s="28"/>
      <c r="E1459" s="28"/>
    </row>
    <row r="1460" spans="1:5" x14ac:dyDescent="0.25">
      <c r="A1460" s="28"/>
      <c r="B1460" s="101"/>
      <c r="C1460" s="28"/>
      <c r="D1460" s="28"/>
      <c r="E1460" s="28"/>
    </row>
    <row r="1461" spans="1:5" x14ac:dyDescent="0.25">
      <c r="A1461" s="28"/>
      <c r="B1461" s="101"/>
      <c r="C1461" s="28"/>
      <c r="D1461" s="28"/>
      <c r="E1461" s="28"/>
    </row>
    <row r="1462" spans="1:5" x14ac:dyDescent="0.25">
      <c r="A1462" s="28"/>
      <c r="B1462" s="101"/>
      <c r="C1462" s="28"/>
      <c r="D1462" s="28"/>
      <c r="E1462" s="28"/>
    </row>
    <row r="1463" spans="1:5" x14ac:dyDescent="0.25">
      <c r="A1463" s="28"/>
      <c r="B1463" s="101"/>
      <c r="C1463" s="28"/>
      <c r="D1463" s="28"/>
      <c r="E1463" s="28"/>
    </row>
    <row r="1464" spans="1:5" x14ac:dyDescent="0.25">
      <c r="A1464" s="28"/>
      <c r="B1464" s="101"/>
      <c r="C1464" s="28"/>
      <c r="D1464" s="28"/>
      <c r="E1464" s="28"/>
    </row>
    <row r="1465" spans="1:5" x14ac:dyDescent="0.25">
      <c r="A1465" s="28"/>
      <c r="B1465" s="101"/>
      <c r="C1465" s="28"/>
      <c r="D1465" s="28"/>
      <c r="E1465" s="28"/>
    </row>
    <row r="1466" spans="1:5" x14ac:dyDescent="0.25">
      <c r="A1466" s="28"/>
      <c r="B1466" s="101"/>
      <c r="C1466" s="28"/>
      <c r="D1466" s="28"/>
      <c r="E1466" s="28"/>
    </row>
    <row r="1467" spans="1:5" x14ac:dyDescent="0.25">
      <c r="A1467" s="28"/>
      <c r="B1467" s="101"/>
      <c r="C1467" s="28"/>
      <c r="D1467" s="28"/>
      <c r="E1467" s="28"/>
    </row>
    <row r="1468" spans="1:5" x14ac:dyDescent="0.25">
      <c r="A1468" s="28"/>
      <c r="B1468" s="101"/>
      <c r="C1468" s="28"/>
      <c r="D1468" s="28"/>
      <c r="E1468" s="28"/>
    </row>
    <row r="1469" spans="1:5" x14ac:dyDescent="0.25">
      <c r="A1469" s="28"/>
      <c r="B1469" s="101"/>
      <c r="C1469" s="28"/>
      <c r="D1469" s="28"/>
      <c r="E1469" s="28"/>
    </row>
    <row r="1470" spans="1:5" x14ac:dyDescent="0.25">
      <c r="A1470" s="28"/>
      <c r="B1470" s="101"/>
      <c r="C1470" s="28"/>
      <c r="D1470" s="28"/>
      <c r="E1470" s="28"/>
    </row>
    <row r="1471" spans="1:5" x14ac:dyDescent="0.25">
      <c r="A1471" s="28"/>
      <c r="B1471" s="101"/>
      <c r="C1471" s="28"/>
      <c r="D1471" s="28"/>
      <c r="E1471" s="28"/>
    </row>
    <row r="1472" spans="1:5" x14ac:dyDescent="0.25">
      <c r="A1472" s="28"/>
      <c r="B1472" s="101"/>
      <c r="C1472" s="28"/>
      <c r="D1472" s="28"/>
      <c r="E1472" s="28"/>
    </row>
    <row r="1473" spans="1:5" x14ac:dyDescent="0.25">
      <c r="A1473" s="28"/>
      <c r="B1473" s="101"/>
      <c r="C1473" s="28"/>
      <c r="D1473" s="28"/>
      <c r="E1473" s="28"/>
    </row>
    <row r="1474" spans="1:5" x14ac:dyDescent="0.25">
      <c r="A1474" s="28"/>
      <c r="B1474" s="101"/>
      <c r="C1474" s="28"/>
      <c r="D1474" s="28"/>
      <c r="E1474" s="28"/>
    </row>
    <row r="1475" spans="1:5" x14ac:dyDescent="0.25">
      <c r="A1475" s="28"/>
      <c r="B1475" s="101"/>
      <c r="C1475" s="28"/>
      <c r="D1475" s="28"/>
      <c r="E1475" s="28"/>
    </row>
    <row r="1476" spans="1:5" x14ac:dyDescent="0.25">
      <c r="A1476" s="28"/>
      <c r="B1476" s="101"/>
      <c r="C1476" s="28"/>
      <c r="D1476" s="28"/>
      <c r="E1476" s="28"/>
    </row>
    <row r="1477" spans="1:5" x14ac:dyDescent="0.25">
      <c r="A1477" s="28"/>
      <c r="B1477" s="101"/>
      <c r="C1477" s="28"/>
      <c r="D1477" s="28"/>
      <c r="E1477" s="28"/>
    </row>
    <row r="1478" spans="1:5" x14ac:dyDescent="0.25">
      <c r="A1478" s="28"/>
      <c r="B1478" s="101"/>
      <c r="C1478" s="28"/>
      <c r="D1478" s="28"/>
      <c r="E1478" s="28"/>
    </row>
    <row r="1479" spans="1:5" x14ac:dyDescent="0.25">
      <c r="A1479" s="28"/>
      <c r="B1479" s="101"/>
      <c r="C1479" s="28"/>
      <c r="D1479" s="28"/>
      <c r="E1479" s="28"/>
    </row>
    <row r="1480" spans="1:5" x14ac:dyDescent="0.25">
      <c r="A1480" s="28"/>
      <c r="B1480" s="101"/>
      <c r="C1480" s="28"/>
      <c r="D1480" s="28"/>
      <c r="E1480" s="28"/>
    </row>
    <row r="1481" spans="1:5" x14ac:dyDescent="0.25">
      <c r="A1481" s="28"/>
      <c r="B1481" s="101"/>
      <c r="C1481" s="28"/>
      <c r="D1481" s="28"/>
      <c r="E1481" s="28"/>
    </row>
    <row r="1482" spans="1:5" x14ac:dyDescent="0.25">
      <c r="A1482" s="28"/>
      <c r="B1482" s="101"/>
      <c r="C1482" s="28"/>
      <c r="D1482" s="28"/>
      <c r="E1482" s="28"/>
    </row>
    <row r="1483" spans="1:5" x14ac:dyDescent="0.25">
      <c r="A1483" s="28"/>
      <c r="B1483" s="101"/>
      <c r="C1483" s="28"/>
      <c r="D1483" s="28"/>
      <c r="E1483" s="28"/>
    </row>
    <row r="1484" spans="1:5" x14ac:dyDescent="0.25">
      <c r="A1484" s="28"/>
      <c r="B1484" s="101"/>
      <c r="C1484" s="28"/>
      <c r="D1484" s="28"/>
      <c r="E1484" s="28"/>
    </row>
    <row r="1485" spans="1:5" x14ac:dyDescent="0.25">
      <c r="A1485" s="28"/>
      <c r="B1485" s="101"/>
      <c r="C1485" s="28"/>
      <c r="D1485" s="28"/>
      <c r="E1485" s="28"/>
    </row>
    <row r="1486" spans="1:5" x14ac:dyDescent="0.25">
      <c r="A1486" s="28"/>
      <c r="B1486" s="101"/>
      <c r="C1486" s="28"/>
      <c r="D1486" s="28"/>
      <c r="E1486" s="28"/>
    </row>
    <row r="1487" spans="1:5" x14ac:dyDescent="0.25">
      <c r="A1487" s="28"/>
      <c r="B1487" s="101"/>
      <c r="C1487" s="28"/>
      <c r="D1487" s="28"/>
      <c r="E1487" s="28"/>
    </row>
    <row r="1488" spans="1:5" x14ac:dyDescent="0.25">
      <c r="A1488" s="28"/>
      <c r="B1488" s="101"/>
      <c r="C1488" s="28"/>
      <c r="D1488" s="28"/>
      <c r="E1488" s="28"/>
    </row>
    <row r="1489" spans="1:5" x14ac:dyDescent="0.25">
      <c r="A1489" s="28"/>
      <c r="B1489" s="101"/>
      <c r="C1489" s="28"/>
      <c r="D1489" s="28"/>
      <c r="E1489" s="28"/>
    </row>
    <row r="1490" spans="1:5" x14ac:dyDescent="0.25">
      <c r="A1490" s="28"/>
      <c r="B1490" s="101"/>
      <c r="C1490" s="28"/>
      <c r="D1490" s="28"/>
      <c r="E1490" s="28"/>
    </row>
    <row r="1491" spans="1:5" x14ac:dyDescent="0.25">
      <c r="A1491" s="28"/>
      <c r="B1491" s="101"/>
      <c r="C1491" s="28"/>
      <c r="D1491" s="28"/>
      <c r="E1491" s="28"/>
    </row>
    <row r="1492" spans="1:5" x14ac:dyDescent="0.25">
      <c r="A1492" s="28"/>
      <c r="B1492" s="101"/>
      <c r="C1492" s="28"/>
      <c r="D1492" s="28"/>
      <c r="E1492" s="28"/>
    </row>
    <row r="1493" spans="1:5" x14ac:dyDescent="0.25">
      <c r="A1493" s="28"/>
      <c r="B1493" s="101"/>
      <c r="C1493" s="28"/>
      <c r="D1493" s="28"/>
      <c r="E1493" s="28"/>
    </row>
    <row r="1494" spans="1:5" x14ac:dyDescent="0.25">
      <c r="A1494" s="28"/>
      <c r="B1494" s="101"/>
      <c r="C1494" s="28"/>
      <c r="D1494" s="28"/>
      <c r="E1494" s="28"/>
    </row>
    <row r="1495" spans="1:5" x14ac:dyDescent="0.25">
      <c r="A1495" s="28"/>
      <c r="B1495" s="101"/>
      <c r="C1495" s="28"/>
      <c r="D1495" s="28"/>
      <c r="E1495" s="28"/>
    </row>
    <row r="1496" spans="1:5" x14ac:dyDescent="0.25">
      <c r="A1496" s="28"/>
      <c r="B1496" s="101"/>
      <c r="C1496" s="28"/>
      <c r="D1496" s="28"/>
      <c r="E1496" s="28"/>
    </row>
    <row r="1497" spans="1:5" x14ac:dyDescent="0.25">
      <c r="A1497" s="28"/>
      <c r="B1497" s="101"/>
      <c r="C1497" s="28"/>
      <c r="D1497" s="28"/>
      <c r="E1497" s="28"/>
    </row>
    <row r="1498" spans="1:5" x14ac:dyDescent="0.25">
      <c r="A1498" s="28"/>
      <c r="B1498" s="101"/>
      <c r="C1498" s="28"/>
      <c r="D1498" s="28"/>
      <c r="E1498" s="28"/>
    </row>
    <row r="1499" spans="1:5" x14ac:dyDescent="0.25">
      <c r="A1499" s="28"/>
      <c r="B1499" s="101"/>
      <c r="C1499" s="28"/>
      <c r="D1499" s="28"/>
      <c r="E1499" s="28"/>
    </row>
    <row r="1500" spans="1:5" x14ac:dyDescent="0.25">
      <c r="A1500" s="28"/>
      <c r="B1500" s="101"/>
      <c r="C1500" s="28"/>
      <c r="D1500" s="28"/>
      <c r="E1500" s="28"/>
    </row>
    <row r="1501" spans="1:5" x14ac:dyDescent="0.25">
      <c r="A1501" s="28"/>
      <c r="B1501" s="101"/>
      <c r="C1501" s="28"/>
      <c r="D1501" s="28"/>
      <c r="E1501" s="28"/>
    </row>
    <row r="1502" spans="1:5" x14ac:dyDescent="0.25">
      <c r="A1502" s="28"/>
      <c r="B1502" s="101"/>
      <c r="C1502" s="28"/>
      <c r="D1502" s="28"/>
      <c r="E1502" s="28"/>
    </row>
    <row r="1503" spans="1:5" x14ac:dyDescent="0.25">
      <c r="A1503" s="28"/>
      <c r="B1503" s="101"/>
      <c r="C1503" s="28"/>
      <c r="D1503" s="28"/>
      <c r="E1503" s="28"/>
    </row>
    <row r="1504" spans="1:5" x14ac:dyDescent="0.25">
      <c r="A1504" s="28"/>
      <c r="B1504" s="101"/>
      <c r="C1504" s="28"/>
      <c r="D1504" s="28"/>
      <c r="E1504" s="28"/>
    </row>
    <row r="1505" spans="1:5" x14ac:dyDescent="0.25">
      <c r="A1505" s="28"/>
      <c r="B1505" s="101"/>
      <c r="C1505" s="28"/>
      <c r="D1505" s="28"/>
      <c r="E1505" s="28"/>
    </row>
    <row r="1506" spans="1:5" x14ac:dyDescent="0.25">
      <c r="A1506" s="28"/>
      <c r="B1506" s="101"/>
      <c r="C1506" s="28"/>
      <c r="D1506" s="28"/>
      <c r="E1506" s="28"/>
    </row>
    <row r="1507" spans="1:5" x14ac:dyDescent="0.25">
      <c r="A1507" s="28"/>
      <c r="B1507" s="101"/>
      <c r="C1507" s="28"/>
      <c r="D1507" s="28"/>
      <c r="E1507" s="28"/>
    </row>
    <row r="1508" spans="1:5" x14ac:dyDescent="0.25">
      <c r="A1508" s="28"/>
      <c r="B1508" s="101"/>
      <c r="C1508" s="28"/>
      <c r="D1508" s="28"/>
      <c r="E1508" s="28"/>
    </row>
    <row r="1509" spans="1:5" x14ac:dyDescent="0.25">
      <c r="A1509" s="28"/>
      <c r="B1509" s="101"/>
      <c r="C1509" s="28"/>
      <c r="D1509" s="28"/>
      <c r="E1509" s="28"/>
    </row>
    <row r="1510" spans="1:5" x14ac:dyDescent="0.25">
      <c r="A1510" s="28"/>
      <c r="B1510" s="101"/>
      <c r="C1510" s="28"/>
      <c r="D1510" s="28"/>
      <c r="E1510" s="28"/>
    </row>
    <row r="1511" spans="1:5" x14ac:dyDescent="0.25">
      <c r="A1511" s="28"/>
      <c r="B1511" s="101"/>
      <c r="C1511" s="28"/>
      <c r="D1511" s="28"/>
      <c r="E1511" s="28"/>
    </row>
    <row r="1512" spans="1:5" x14ac:dyDescent="0.25">
      <c r="A1512" s="28"/>
      <c r="B1512" s="101"/>
      <c r="C1512" s="28"/>
      <c r="D1512" s="28"/>
      <c r="E1512" s="28"/>
    </row>
    <row r="1513" spans="1:5" x14ac:dyDescent="0.25">
      <c r="A1513" s="28"/>
      <c r="B1513" s="101"/>
      <c r="C1513" s="28"/>
      <c r="D1513" s="28"/>
      <c r="E1513" s="28"/>
    </row>
    <row r="1514" spans="1:5" x14ac:dyDescent="0.25">
      <c r="A1514" s="28"/>
      <c r="B1514" s="101"/>
      <c r="C1514" s="28"/>
      <c r="D1514" s="28"/>
      <c r="E1514" s="28"/>
    </row>
    <row r="1515" spans="1:5" x14ac:dyDescent="0.25">
      <c r="A1515" s="28"/>
      <c r="B1515" s="101"/>
      <c r="C1515" s="28"/>
      <c r="D1515" s="28"/>
      <c r="E1515" s="28"/>
    </row>
    <row r="1516" spans="1:5" x14ac:dyDescent="0.25">
      <c r="A1516" s="28"/>
      <c r="B1516" s="101"/>
      <c r="C1516" s="28"/>
      <c r="D1516" s="28"/>
      <c r="E1516" s="28"/>
    </row>
    <row r="1517" spans="1:5" x14ac:dyDescent="0.25">
      <c r="A1517" s="28"/>
      <c r="B1517" s="101"/>
      <c r="C1517" s="28"/>
      <c r="D1517" s="28"/>
      <c r="E1517" s="28"/>
    </row>
    <row r="1518" spans="1:5" x14ac:dyDescent="0.25">
      <c r="A1518" s="28"/>
      <c r="B1518" s="101"/>
      <c r="C1518" s="28"/>
      <c r="D1518" s="28"/>
      <c r="E1518" s="28"/>
    </row>
    <row r="1519" spans="1:5" x14ac:dyDescent="0.25">
      <c r="A1519" s="28"/>
      <c r="B1519" s="101"/>
      <c r="C1519" s="28"/>
      <c r="D1519" s="28"/>
      <c r="E1519" s="28"/>
    </row>
    <row r="1520" spans="1:5" x14ac:dyDescent="0.25">
      <c r="A1520" s="28"/>
      <c r="B1520" s="101"/>
      <c r="C1520" s="28"/>
      <c r="D1520" s="28"/>
      <c r="E1520" s="28"/>
    </row>
    <row r="1521" spans="1:5" x14ac:dyDescent="0.25">
      <c r="A1521" s="28"/>
      <c r="B1521" s="101"/>
      <c r="C1521" s="28"/>
      <c r="D1521" s="28"/>
      <c r="E1521" s="28"/>
    </row>
    <row r="1522" spans="1:5" x14ac:dyDescent="0.25">
      <c r="A1522" s="28"/>
      <c r="B1522" s="101"/>
      <c r="C1522" s="28"/>
      <c r="D1522" s="28"/>
      <c r="E1522" s="28"/>
    </row>
    <row r="1523" spans="1:5" x14ac:dyDescent="0.25">
      <c r="A1523" s="28"/>
      <c r="B1523" s="101"/>
      <c r="C1523" s="28"/>
      <c r="D1523" s="28"/>
      <c r="E1523" s="28"/>
    </row>
    <row r="1524" spans="1:5" x14ac:dyDescent="0.25">
      <c r="A1524" s="28"/>
      <c r="B1524" s="101"/>
      <c r="C1524" s="28"/>
      <c r="D1524" s="28"/>
      <c r="E1524" s="28"/>
    </row>
    <row r="1525" spans="1:5" x14ac:dyDescent="0.25">
      <c r="A1525" s="28"/>
      <c r="B1525" s="101"/>
      <c r="C1525" s="28"/>
      <c r="D1525" s="28"/>
      <c r="E1525" s="28"/>
    </row>
    <row r="1526" spans="1:5" x14ac:dyDescent="0.25">
      <c r="A1526" s="28"/>
      <c r="B1526" s="101"/>
      <c r="C1526" s="28"/>
      <c r="D1526" s="28"/>
      <c r="E1526" s="28"/>
    </row>
    <row r="1527" spans="1:5" x14ac:dyDescent="0.25">
      <c r="A1527" s="28"/>
      <c r="B1527" s="101"/>
      <c r="C1527" s="28"/>
      <c r="D1527" s="28"/>
      <c r="E1527" s="28"/>
    </row>
    <row r="1528" spans="1:5" x14ac:dyDescent="0.25">
      <c r="A1528" s="28"/>
      <c r="B1528" s="101"/>
      <c r="C1528" s="28"/>
      <c r="D1528" s="28"/>
      <c r="E1528" s="28"/>
    </row>
    <row r="1529" spans="1:5" x14ac:dyDescent="0.25">
      <c r="A1529" s="28"/>
      <c r="B1529" s="101"/>
      <c r="C1529" s="28"/>
      <c r="D1529" s="28"/>
      <c r="E1529" s="28"/>
    </row>
    <row r="1530" spans="1:5" x14ac:dyDescent="0.25">
      <c r="A1530" s="28"/>
      <c r="B1530" s="101"/>
      <c r="C1530" s="28"/>
      <c r="D1530" s="28"/>
      <c r="E1530" s="28"/>
    </row>
    <row r="1531" spans="1:5" x14ac:dyDescent="0.25">
      <c r="A1531" s="28"/>
      <c r="B1531" s="101"/>
      <c r="C1531" s="28"/>
      <c r="D1531" s="28"/>
      <c r="E1531" s="28"/>
    </row>
    <row r="1532" spans="1:5" x14ac:dyDescent="0.25">
      <c r="A1532" s="28"/>
      <c r="B1532" s="101"/>
      <c r="C1532" s="28"/>
      <c r="D1532" s="28"/>
      <c r="E1532" s="28"/>
    </row>
    <row r="1533" spans="1:5" x14ac:dyDescent="0.25">
      <c r="A1533" s="28"/>
      <c r="B1533" s="101"/>
      <c r="C1533" s="28"/>
      <c r="D1533" s="28"/>
      <c r="E1533" s="28"/>
    </row>
    <row r="1534" spans="1:5" x14ac:dyDescent="0.25">
      <c r="A1534" s="28"/>
      <c r="B1534" s="101"/>
      <c r="C1534" s="28"/>
      <c r="D1534" s="28"/>
      <c r="E1534" s="28"/>
    </row>
    <row r="1535" spans="1:5" x14ac:dyDescent="0.25">
      <c r="A1535" s="28"/>
      <c r="B1535" s="101"/>
      <c r="C1535" s="28"/>
      <c r="D1535" s="28"/>
      <c r="E1535" s="28"/>
    </row>
    <row r="1536" spans="1:5" x14ac:dyDescent="0.25">
      <c r="A1536" s="28"/>
      <c r="B1536" s="101"/>
      <c r="C1536" s="28"/>
      <c r="D1536" s="28"/>
      <c r="E1536" s="28"/>
    </row>
    <row r="1537" spans="1:5" x14ac:dyDescent="0.25">
      <c r="A1537" s="28"/>
      <c r="B1537" s="101"/>
      <c r="C1537" s="28"/>
      <c r="D1537" s="28"/>
      <c r="E1537" s="28"/>
    </row>
    <row r="1538" spans="1:5" x14ac:dyDescent="0.25">
      <c r="A1538" s="28"/>
      <c r="B1538" s="101"/>
      <c r="C1538" s="28"/>
      <c r="D1538" s="28"/>
      <c r="E1538" s="28"/>
    </row>
    <row r="1539" spans="1:5" x14ac:dyDescent="0.25">
      <c r="A1539" s="28"/>
      <c r="B1539" s="101"/>
      <c r="C1539" s="28"/>
      <c r="D1539" s="28"/>
      <c r="E1539" s="28"/>
    </row>
    <row r="1540" spans="1:5" x14ac:dyDescent="0.25">
      <c r="A1540" s="28"/>
      <c r="B1540" s="101"/>
      <c r="C1540" s="28"/>
      <c r="D1540" s="28"/>
      <c r="E1540" s="28"/>
    </row>
    <row r="1541" spans="1:5" x14ac:dyDescent="0.25">
      <c r="A1541" s="28"/>
      <c r="B1541" s="101"/>
      <c r="C1541" s="28"/>
      <c r="D1541" s="28"/>
      <c r="E1541" s="28"/>
    </row>
    <row r="1542" spans="1:5" x14ac:dyDescent="0.25">
      <c r="A1542" s="28"/>
      <c r="B1542" s="101"/>
      <c r="C1542" s="28"/>
      <c r="D1542" s="28"/>
      <c r="E1542" s="28"/>
    </row>
    <row r="1543" spans="1:5" x14ac:dyDescent="0.25">
      <c r="A1543" s="28"/>
      <c r="B1543" s="101"/>
      <c r="C1543" s="28"/>
      <c r="D1543" s="28"/>
      <c r="E1543" s="28"/>
    </row>
    <row r="1544" spans="1:5" x14ac:dyDescent="0.25">
      <c r="A1544" s="28"/>
      <c r="B1544" s="101"/>
      <c r="C1544" s="28"/>
      <c r="D1544" s="28"/>
      <c r="E1544" s="28"/>
    </row>
    <row r="1545" spans="1:5" x14ac:dyDescent="0.25">
      <c r="A1545" s="28"/>
      <c r="B1545" s="101"/>
      <c r="C1545" s="28"/>
      <c r="D1545" s="28"/>
      <c r="E1545" s="28"/>
    </row>
    <row r="1546" spans="1:5" x14ac:dyDescent="0.25">
      <c r="A1546" s="28"/>
      <c r="B1546" s="101"/>
      <c r="C1546" s="28"/>
      <c r="D1546" s="28"/>
      <c r="E1546" s="28"/>
    </row>
    <row r="1547" spans="1:5" x14ac:dyDescent="0.25">
      <c r="A1547" s="28"/>
      <c r="B1547" s="101"/>
      <c r="C1547" s="28"/>
      <c r="D1547" s="28"/>
      <c r="E1547" s="28"/>
    </row>
    <row r="1548" spans="1:5" x14ac:dyDescent="0.25">
      <c r="A1548" s="28"/>
      <c r="B1548" s="101"/>
      <c r="C1548" s="28"/>
      <c r="D1548" s="28"/>
      <c r="E1548" s="28"/>
    </row>
    <row r="1549" spans="1:5" x14ac:dyDescent="0.25">
      <c r="A1549" s="28"/>
      <c r="B1549" s="101"/>
      <c r="C1549" s="28"/>
      <c r="D1549" s="28"/>
      <c r="E1549" s="28"/>
    </row>
    <row r="1550" spans="1:5" x14ac:dyDescent="0.25">
      <c r="A1550" s="28"/>
      <c r="B1550" s="101"/>
      <c r="C1550" s="28"/>
      <c r="D1550" s="28"/>
      <c r="E1550" s="28"/>
    </row>
    <row r="1551" spans="1:5" x14ac:dyDescent="0.25">
      <c r="A1551" s="28"/>
      <c r="B1551" s="101"/>
      <c r="C1551" s="28"/>
      <c r="D1551" s="28"/>
      <c r="E1551" s="28"/>
    </row>
    <row r="1552" spans="1:5" x14ac:dyDescent="0.25">
      <c r="A1552" s="28"/>
      <c r="B1552" s="101"/>
      <c r="C1552" s="28"/>
      <c r="D1552" s="28"/>
      <c r="E1552" s="28"/>
    </row>
    <row r="1553" spans="1:5" x14ac:dyDescent="0.25">
      <c r="A1553" s="28"/>
      <c r="B1553" s="101"/>
      <c r="C1553" s="28"/>
      <c r="D1553" s="28"/>
      <c r="E1553" s="28"/>
    </row>
    <row r="1554" spans="1:5" x14ac:dyDescent="0.25">
      <c r="A1554" s="28"/>
      <c r="B1554" s="101"/>
      <c r="C1554" s="28"/>
      <c r="D1554" s="28"/>
      <c r="E1554" s="28"/>
    </row>
    <row r="1555" spans="1:5" x14ac:dyDescent="0.25">
      <c r="A1555" s="28"/>
      <c r="B1555" s="101"/>
      <c r="C1555" s="28"/>
      <c r="D1555" s="28"/>
      <c r="E1555" s="28"/>
    </row>
    <row r="1556" spans="1:5" x14ac:dyDescent="0.25">
      <c r="A1556" s="28"/>
      <c r="B1556" s="101"/>
      <c r="C1556" s="28"/>
      <c r="D1556" s="28"/>
      <c r="E1556" s="28"/>
    </row>
    <row r="1557" spans="1:5" x14ac:dyDescent="0.25">
      <c r="A1557" s="28"/>
      <c r="B1557" s="101"/>
      <c r="C1557" s="28"/>
      <c r="D1557" s="28"/>
      <c r="E1557" s="28"/>
    </row>
    <row r="1558" spans="1:5" x14ac:dyDescent="0.25">
      <c r="A1558" s="28"/>
      <c r="B1558" s="101"/>
      <c r="C1558" s="28"/>
      <c r="D1558" s="28"/>
      <c r="E1558" s="28"/>
    </row>
    <row r="1559" spans="1:5" x14ac:dyDescent="0.25">
      <c r="A1559" s="28"/>
      <c r="B1559" s="101"/>
      <c r="C1559" s="28"/>
      <c r="D1559" s="28"/>
      <c r="E1559" s="28"/>
    </row>
    <row r="1560" spans="1:5" x14ac:dyDescent="0.25">
      <c r="A1560" s="28"/>
      <c r="B1560" s="101"/>
      <c r="C1560" s="28"/>
      <c r="D1560" s="28"/>
      <c r="E1560" s="28"/>
    </row>
    <row r="1561" spans="1:5" x14ac:dyDescent="0.25">
      <c r="A1561" s="28"/>
      <c r="B1561" s="101"/>
      <c r="C1561" s="28"/>
      <c r="D1561" s="28"/>
      <c r="E1561" s="28"/>
    </row>
    <row r="1562" spans="1:5" x14ac:dyDescent="0.25">
      <c r="A1562" s="28"/>
      <c r="B1562" s="101"/>
      <c r="C1562" s="28"/>
      <c r="D1562" s="28"/>
      <c r="E1562" s="28"/>
    </row>
    <row r="1563" spans="1:5" x14ac:dyDescent="0.25">
      <c r="A1563" s="28"/>
      <c r="B1563" s="101"/>
      <c r="C1563" s="28"/>
      <c r="D1563" s="28"/>
      <c r="E1563" s="28"/>
    </row>
    <row r="1564" spans="1:5" x14ac:dyDescent="0.25">
      <c r="A1564" s="28"/>
      <c r="B1564" s="101"/>
      <c r="C1564" s="28"/>
      <c r="D1564" s="28"/>
      <c r="E1564" s="28"/>
    </row>
    <row r="1565" spans="1:5" x14ac:dyDescent="0.25">
      <c r="A1565" s="28"/>
      <c r="B1565" s="101"/>
      <c r="C1565" s="28"/>
      <c r="D1565" s="28"/>
      <c r="E1565" s="28"/>
    </row>
    <row r="1566" spans="1:5" x14ac:dyDescent="0.25">
      <c r="A1566" s="28"/>
      <c r="B1566" s="101"/>
      <c r="C1566" s="28"/>
      <c r="D1566" s="28"/>
      <c r="E1566" s="28"/>
    </row>
    <row r="1567" spans="1:5" x14ac:dyDescent="0.25">
      <c r="A1567" s="28"/>
      <c r="B1567" s="101"/>
      <c r="C1567" s="28"/>
      <c r="D1567" s="28"/>
      <c r="E1567" s="28"/>
    </row>
    <row r="1568" spans="1:5" x14ac:dyDescent="0.25">
      <c r="A1568" s="28"/>
      <c r="B1568" s="101"/>
      <c r="C1568" s="28"/>
      <c r="D1568" s="28"/>
      <c r="E1568" s="28"/>
    </row>
    <row r="1569" spans="1:5" x14ac:dyDescent="0.25">
      <c r="A1569" s="28"/>
      <c r="B1569" s="101"/>
      <c r="C1569" s="28"/>
      <c r="D1569" s="28"/>
      <c r="E1569" s="28"/>
    </row>
    <row r="1570" spans="1:5" x14ac:dyDescent="0.25">
      <c r="A1570" s="28"/>
      <c r="B1570" s="101"/>
      <c r="C1570" s="28"/>
      <c r="D1570" s="28"/>
      <c r="E1570" s="28"/>
    </row>
    <row r="1571" spans="1:5" x14ac:dyDescent="0.25">
      <c r="A1571" s="28"/>
      <c r="B1571" s="101"/>
      <c r="C1571" s="28"/>
      <c r="D1571" s="28"/>
      <c r="E1571" s="28"/>
    </row>
    <row r="1572" spans="1:5" x14ac:dyDescent="0.25">
      <c r="A1572" s="28"/>
      <c r="B1572" s="101"/>
      <c r="C1572" s="28"/>
      <c r="D1572" s="28"/>
      <c r="E1572" s="28"/>
    </row>
    <row r="1573" spans="1:5" x14ac:dyDescent="0.25">
      <c r="A1573" s="28"/>
      <c r="B1573" s="101"/>
      <c r="C1573" s="28"/>
      <c r="D1573" s="28"/>
      <c r="E1573" s="28"/>
    </row>
    <row r="1574" spans="1:5" x14ac:dyDescent="0.25">
      <c r="A1574" s="28"/>
      <c r="B1574" s="101"/>
      <c r="C1574" s="28"/>
      <c r="D1574" s="28"/>
      <c r="E1574" s="28"/>
    </row>
    <row r="1575" spans="1:5" x14ac:dyDescent="0.25">
      <c r="A1575" s="28"/>
      <c r="B1575" s="101"/>
      <c r="C1575" s="28"/>
      <c r="D1575" s="28"/>
      <c r="E1575" s="28"/>
    </row>
    <row r="1576" spans="1:5" x14ac:dyDescent="0.25">
      <c r="A1576" s="28"/>
      <c r="B1576" s="101"/>
      <c r="C1576" s="28"/>
      <c r="D1576" s="28"/>
      <c r="E1576" s="28"/>
    </row>
    <row r="1577" spans="1:5" x14ac:dyDescent="0.25">
      <c r="A1577" s="28"/>
      <c r="B1577" s="101"/>
      <c r="C1577" s="28"/>
      <c r="D1577" s="28"/>
      <c r="E1577" s="28"/>
    </row>
    <row r="1578" spans="1:5" x14ac:dyDescent="0.25">
      <c r="A1578" s="28"/>
      <c r="B1578" s="101"/>
      <c r="C1578" s="28"/>
      <c r="D1578" s="28"/>
      <c r="E1578" s="28"/>
    </row>
    <row r="1579" spans="1:5" x14ac:dyDescent="0.25">
      <c r="A1579" s="28"/>
      <c r="B1579" s="101"/>
      <c r="C1579" s="28"/>
      <c r="D1579" s="28"/>
      <c r="E1579" s="28"/>
    </row>
    <row r="1580" spans="1:5" x14ac:dyDescent="0.25">
      <c r="A1580" s="28"/>
      <c r="B1580" s="101"/>
      <c r="C1580" s="28"/>
      <c r="D1580" s="28"/>
      <c r="E1580" s="28"/>
    </row>
    <row r="1581" spans="1:5" x14ac:dyDescent="0.25">
      <c r="A1581" s="28"/>
      <c r="B1581" s="101"/>
      <c r="C1581" s="28"/>
      <c r="D1581" s="28"/>
      <c r="E1581" s="28"/>
    </row>
    <row r="1582" spans="1:5" x14ac:dyDescent="0.25">
      <c r="A1582" s="28"/>
      <c r="B1582" s="101"/>
      <c r="C1582" s="28"/>
      <c r="D1582" s="28"/>
      <c r="E1582" s="28"/>
    </row>
    <row r="1583" spans="1:5" x14ac:dyDescent="0.25">
      <c r="A1583" s="28"/>
      <c r="B1583" s="101"/>
      <c r="C1583" s="28"/>
      <c r="D1583" s="28"/>
      <c r="E1583" s="28"/>
    </row>
    <row r="1584" spans="1:5" x14ac:dyDescent="0.25">
      <c r="A1584" s="28"/>
      <c r="B1584" s="101"/>
      <c r="C1584" s="28"/>
      <c r="D1584" s="28"/>
      <c r="E1584" s="28"/>
    </row>
    <row r="1585" spans="1:5" x14ac:dyDescent="0.25">
      <c r="A1585" s="28"/>
      <c r="B1585" s="101"/>
      <c r="C1585" s="28"/>
      <c r="D1585" s="28"/>
      <c r="E1585" s="28"/>
    </row>
    <row r="1586" spans="1:5" x14ac:dyDescent="0.25">
      <c r="A1586" s="28"/>
      <c r="B1586" s="101"/>
      <c r="C1586" s="28"/>
      <c r="D1586" s="28"/>
      <c r="E1586" s="28"/>
    </row>
    <row r="1587" spans="1:5" x14ac:dyDescent="0.25">
      <c r="A1587" s="28"/>
      <c r="B1587" s="101"/>
      <c r="C1587" s="28"/>
      <c r="D1587" s="28"/>
      <c r="E1587" s="28"/>
    </row>
    <row r="1588" spans="1:5" x14ac:dyDescent="0.25">
      <c r="A1588" s="28"/>
      <c r="B1588" s="101"/>
      <c r="C1588" s="28"/>
      <c r="D1588" s="28"/>
      <c r="E1588" s="28"/>
    </row>
    <row r="1589" spans="1:5" x14ac:dyDescent="0.25">
      <c r="A1589" s="28"/>
      <c r="B1589" s="101"/>
      <c r="C1589" s="28"/>
      <c r="D1589" s="28"/>
      <c r="E1589" s="28"/>
    </row>
    <row r="1590" spans="1:5" x14ac:dyDescent="0.25">
      <c r="A1590" s="28"/>
      <c r="B1590" s="101"/>
      <c r="C1590" s="28"/>
      <c r="D1590" s="28"/>
      <c r="E1590" s="28"/>
    </row>
    <row r="1591" spans="1:5" x14ac:dyDescent="0.25">
      <c r="A1591" s="28"/>
      <c r="B1591" s="101"/>
      <c r="C1591" s="28"/>
      <c r="D1591" s="28"/>
      <c r="E1591" s="28"/>
    </row>
    <row r="1592" spans="1:5" x14ac:dyDescent="0.25">
      <c r="A1592" s="28"/>
      <c r="B1592" s="101"/>
      <c r="C1592" s="28"/>
      <c r="D1592" s="28"/>
      <c r="E1592" s="28"/>
    </row>
    <row r="1593" spans="1:5" x14ac:dyDescent="0.25">
      <c r="A1593" s="28"/>
      <c r="B1593" s="101"/>
      <c r="C1593" s="28"/>
      <c r="D1593" s="28"/>
      <c r="E1593" s="28"/>
    </row>
    <row r="1594" spans="1:5" x14ac:dyDescent="0.25">
      <c r="A1594" s="28"/>
      <c r="B1594" s="101"/>
      <c r="C1594" s="28"/>
      <c r="D1594" s="28"/>
      <c r="E1594" s="28"/>
    </row>
    <row r="1595" spans="1:5" x14ac:dyDescent="0.25">
      <c r="A1595" s="28"/>
      <c r="B1595" s="101"/>
      <c r="C1595" s="28"/>
      <c r="D1595" s="28"/>
      <c r="E1595" s="28"/>
    </row>
    <row r="1596" spans="1:5" x14ac:dyDescent="0.25">
      <c r="A1596" s="28"/>
      <c r="B1596" s="101"/>
      <c r="C1596" s="28"/>
      <c r="D1596" s="28"/>
      <c r="E1596" s="28"/>
    </row>
    <row r="1597" spans="1:5" x14ac:dyDescent="0.25">
      <c r="A1597" s="28"/>
      <c r="B1597" s="101"/>
      <c r="C1597" s="28"/>
      <c r="D1597" s="28"/>
      <c r="E1597" s="28"/>
    </row>
    <row r="1598" spans="1:5" x14ac:dyDescent="0.25">
      <c r="A1598" s="28"/>
      <c r="B1598" s="101"/>
      <c r="C1598" s="28"/>
      <c r="D1598" s="28"/>
      <c r="E1598" s="28"/>
    </row>
    <row r="1599" spans="1:5" x14ac:dyDescent="0.25">
      <c r="A1599" s="28"/>
      <c r="B1599" s="101"/>
      <c r="C1599" s="28"/>
      <c r="D1599" s="28"/>
      <c r="E1599" s="28"/>
    </row>
    <row r="1600" spans="1:5" x14ac:dyDescent="0.25">
      <c r="A1600" s="28"/>
      <c r="B1600" s="101"/>
      <c r="C1600" s="28"/>
      <c r="D1600" s="28"/>
      <c r="E1600" s="28"/>
    </row>
    <row r="1601" spans="1:5" x14ac:dyDescent="0.25">
      <c r="A1601" s="28"/>
      <c r="B1601" s="101"/>
      <c r="C1601" s="28"/>
      <c r="D1601" s="28"/>
      <c r="E1601" s="28"/>
    </row>
    <row r="1602" spans="1:5" x14ac:dyDescent="0.25">
      <c r="A1602" s="28"/>
      <c r="B1602" s="101"/>
      <c r="C1602" s="28"/>
      <c r="D1602" s="28"/>
      <c r="E1602" s="28"/>
    </row>
    <row r="1603" spans="1:5" x14ac:dyDescent="0.25">
      <c r="A1603" s="28"/>
      <c r="B1603" s="101"/>
      <c r="C1603" s="28"/>
      <c r="D1603" s="28"/>
      <c r="E1603" s="28"/>
    </row>
    <row r="1604" spans="1:5" x14ac:dyDescent="0.25">
      <c r="A1604" s="28"/>
      <c r="B1604" s="101"/>
      <c r="C1604" s="28"/>
      <c r="D1604" s="28"/>
      <c r="E1604" s="28"/>
    </row>
    <row r="1605" spans="1:5" x14ac:dyDescent="0.25">
      <c r="A1605" s="28"/>
      <c r="B1605" s="101"/>
      <c r="C1605" s="28"/>
      <c r="D1605" s="28"/>
      <c r="E1605" s="28"/>
    </row>
    <row r="1606" spans="1:5" x14ac:dyDescent="0.25">
      <c r="A1606" s="28"/>
      <c r="B1606" s="101"/>
      <c r="C1606" s="28"/>
      <c r="D1606" s="28"/>
      <c r="E1606" s="28"/>
    </row>
    <row r="1607" spans="1:5" x14ac:dyDescent="0.25">
      <c r="A1607" s="28"/>
      <c r="B1607" s="101"/>
      <c r="C1607" s="28"/>
      <c r="D1607" s="28"/>
      <c r="E1607" s="28"/>
    </row>
    <row r="1608" spans="1:5" x14ac:dyDescent="0.25">
      <c r="A1608" s="28"/>
      <c r="B1608" s="101"/>
      <c r="C1608" s="28"/>
      <c r="D1608" s="28"/>
      <c r="E1608" s="28"/>
    </row>
    <row r="1609" spans="1:5" x14ac:dyDescent="0.25">
      <c r="A1609" s="28"/>
      <c r="B1609" s="101"/>
      <c r="C1609" s="28"/>
      <c r="D1609" s="28"/>
      <c r="E1609" s="28"/>
    </row>
    <row r="1610" spans="1:5" x14ac:dyDescent="0.25">
      <c r="A1610" s="28"/>
      <c r="B1610" s="101"/>
      <c r="C1610" s="28"/>
      <c r="D1610" s="28"/>
      <c r="E1610" s="28"/>
    </row>
    <row r="1611" spans="1:5" x14ac:dyDescent="0.25">
      <c r="A1611" s="28"/>
      <c r="B1611" s="101"/>
      <c r="C1611" s="28"/>
      <c r="D1611" s="28"/>
      <c r="E1611" s="28"/>
    </row>
    <row r="1612" spans="1:5" x14ac:dyDescent="0.25">
      <c r="A1612" s="28"/>
      <c r="B1612" s="101"/>
      <c r="C1612" s="28"/>
      <c r="D1612" s="28"/>
      <c r="E1612" s="28"/>
    </row>
    <row r="1613" spans="1:5" x14ac:dyDescent="0.25">
      <c r="A1613" s="28"/>
      <c r="B1613" s="101"/>
      <c r="C1613" s="28"/>
      <c r="D1613" s="28"/>
      <c r="E1613" s="28"/>
    </row>
    <row r="1614" spans="1:5" x14ac:dyDescent="0.25">
      <c r="A1614" s="28"/>
      <c r="B1614" s="101"/>
      <c r="C1614" s="28"/>
      <c r="D1614" s="28"/>
      <c r="E1614" s="28"/>
    </row>
    <row r="1615" spans="1:5" x14ac:dyDescent="0.25">
      <c r="A1615" s="28"/>
      <c r="B1615" s="101"/>
      <c r="C1615" s="28"/>
      <c r="D1615" s="28"/>
      <c r="E1615" s="28"/>
    </row>
    <row r="1616" spans="1:5" x14ac:dyDescent="0.25">
      <c r="A1616" s="28"/>
      <c r="B1616" s="101"/>
      <c r="C1616" s="28"/>
      <c r="D1616" s="28"/>
      <c r="E1616" s="28"/>
    </row>
    <row r="1617" spans="1:5" x14ac:dyDescent="0.25">
      <c r="A1617" s="28"/>
      <c r="B1617" s="101"/>
      <c r="C1617" s="28"/>
      <c r="D1617" s="28"/>
      <c r="E1617" s="28"/>
    </row>
    <row r="1618" spans="1:5" x14ac:dyDescent="0.25">
      <c r="A1618" s="28"/>
      <c r="B1618" s="101"/>
      <c r="C1618" s="28"/>
      <c r="D1618" s="28"/>
      <c r="E1618" s="28"/>
    </row>
    <row r="1619" spans="1:5" x14ac:dyDescent="0.25">
      <c r="A1619" s="28"/>
      <c r="B1619" s="101"/>
      <c r="C1619" s="28"/>
      <c r="D1619" s="28"/>
      <c r="E1619" s="28"/>
    </row>
    <row r="1620" spans="1:5" x14ac:dyDescent="0.25">
      <c r="A1620" s="28"/>
      <c r="B1620" s="101"/>
      <c r="C1620" s="28"/>
      <c r="D1620" s="28"/>
      <c r="E1620" s="28"/>
    </row>
    <row r="1621" spans="1:5" x14ac:dyDescent="0.25">
      <c r="A1621" s="28"/>
      <c r="B1621" s="101"/>
      <c r="C1621" s="28"/>
      <c r="D1621" s="28"/>
      <c r="E1621" s="28"/>
    </row>
    <row r="1622" spans="1:5" x14ac:dyDescent="0.25">
      <c r="A1622" s="28"/>
      <c r="B1622" s="101"/>
      <c r="C1622" s="28"/>
      <c r="D1622" s="28"/>
      <c r="E1622" s="28"/>
    </row>
    <row r="1623" spans="1:5" x14ac:dyDescent="0.25">
      <c r="A1623" s="28"/>
      <c r="B1623" s="101"/>
      <c r="C1623" s="28"/>
      <c r="D1623" s="28"/>
      <c r="E1623" s="28"/>
    </row>
    <row r="1624" spans="1:5" x14ac:dyDescent="0.25">
      <c r="A1624" s="28"/>
      <c r="B1624" s="101"/>
      <c r="C1624" s="28"/>
      <c r="D1624" s="28"/>
      <c r="E1624" s="28"/>
    </row>
    <row r="1625" spans="1:5" x14ac:dyDescent="0.25">
      <c r="A1625" s="28"/>
      <c r="B1625" s="101"/>
      <c r="C1625" s="28"/>
      <c r="D1625" s="28"/>
      <c r="E1625" s="28"/>
    </row>
    <row r="1626" spans="1:5" x14ac:dyDescent="0.25">
      <c r="A1626" s="28"/>
      <c r="B1626" s="101"/>
      <c r="C1626" s="28"/>
      <c r="D1626" s="28"/>
      <c r="E1626" s="28"/>
    </row>
    <row r="1627" spans="1:5" x14ac:dyDescent="0.25">
      <c r="A1627" s="28"/>
      <c r="B1627" s="101"/>
      <c r="C1627" s="28"/>
      <c r="D1627" s="28"/>
      <c r="E1627" s="28"/>
    </row>
    <row r="1628" spans="1:5" x14ac:dyDescent="0.25">
      <c r="A1628" s="28"/>
      <c r="B1628" s="101"/>
      <c r="C1628" s="28"/>
      <c r="D1628" s="28"/>
      <c r="E1628" s="28"/>
    </row>
    <row r="1629" spans="1:5" x14ac:dyDescent="0.25">
      <c r="A1629" s="28"/>
      <c r="B1629" s="101"/>
      <c r="C1629" s="28"/>
      <c r="D1629" s="28"/>
      <c r="E1629" s="28"/>
    </row>
    <row r="1630" spans="1:5" x14ac:dyDescent="0.25">
      <c r="A1630" s="28"/>
      <c r="B1630" s="101"/>
      <c r="C1630" s="28"/>
      <c r="D1630" s="28"/>
      <c r="E1630" s="28"/>
    </row>
    <row r="1631" spans="1:5" x14ac:dyDescent="0.25">
      <c r="A1631" s="28"/>
      <c r="B1631" s="101"/>
      <c r="C1631" s="28"/>
      <c r="D1631" s="28"/>
      <c r="E1631" s="28"/>
    </row>
    <row r="1632" spans="1:5" x14ac:dyDescent="0.25">
      <c r="A1632" s="28"/>
      <c r="B1632" s="101"/>
      <c r="C1632" s="28"/>
      <c r="D1632" s="28"/>
      <c r="E1632" s="28"/>
    </row>
    <row r="1633" spans="1:5" x14ac:dyDescent="0.25">
      <c r="A1633" s="28"/>
      <c r="B1633" s="101"/>
      <c r="C1633" s="28"/>
      <c r="D1633" s="28"/>
      <c r="E1633" s="28"/>
    </row>
    <row r="1634" spans="1:5" x14ac:dyDescent="0.25">
      <c r="A1634" s="28"/>
      <c r="B1634" s="101"/>
      <c r="C1634" s="28"/>
      <c r="D1634" s="28"/>
      <c r="E1634" s="28"/>
    </row>
    <row r="1635" spans="1:5" x14ac:dyDescent="0.25">
      <c r="A1635" s="28"/>
      <c r="B1635" s="101"/>
      <c r="C1635" s="28"/>
      <c r="D1635" s="28"/>
      <c r="E1635" s="28"/>
    </row>
    <row r="1636" spans="1:5" x14ac:dyDescent="0.25">
      <c r="A1636" s="28"/>
      <c r="B1636" s="101"/>
      <c r="C1636" s="28"/>
      <c r="D1636" s="28"/>
      <c r="E1636" s="28"/>
    </row>
    <row r="1637" spans="1:5" x14ac:dyDescent="0.25">
      <c r="A1637" s="28"/>
      <c r="B1637" s="101"/>
      <c r="C1637" s="28"/>
      <c r="D1637" s="28"/>
      <c r="E1637" s="28"/>
    </row>
    <row r="1638" spans="1:5" x14ac:dyDescent="0.25">
      <c r="A1638" s="28"/>
      <c r="B1638" s="101"/>
      <c r="C1638" s="28"/>
      <c r="D1638" s="28"/>
      <c r="E1638" s="28"/>
    </row>
    <row r="1639" spans="1:5" x14ac:dyDescent="0.25">
      <c r="A1639" s="28"/>
      <c r="B1639" s="101"/>
      <c r="C1639" s="28"/>
      <c r="D1639" s="28"/>
      <c r="E1639" s="28"/>
    </row>
    <row r="1640" spans="1:5" x14ac:dyDescent="0.25">
      <c r="A1640" s="28"/>
      <c r="B1640" s="101"/>
      <c r="C1640" s="28"/>
      <c r="D1640" s="28"/>
      <c r="E1640" s="28"/>
    </row>
    <row r="1641" spans="1:5" x14ac:dyDescent="0.25">
      <c r="A1641" s="28"/>
      <c r="B1641" s="101"/>
      <c r="C1641" s="28"/>
      <c r="D1641" s="28"/>
      <c r="E1641" s="28"/>
    </row>
    <row r="1642" spans="1:5" x14ac:dyDescent="0.25">
      <c r="A1642" s="28"/>
      <c r="B1642" s="101"/>
      <c r="C1642" s="28"/>
      <c r="D1642" s="28"/>
      <c r="E1642" s="28"/>
    </row>
    <row r="1643" spans="1:5" x14ac:dyDescent="0.25">
      <c r="A1643" s="28"/>
      <c r="B1643" s="101"/>
      <c r="C1643" s="28"/>
      <c r="D1643" s="28"/>
      <c r="E1643" s="28"/>
    </row>
    <row r="1644" spans="1:5" x14ac:dyDescent="0.25">
      <c r="A1644" s="28"/>
      <c r="B1644" s="101"/>
      <c r="C1644" s="28"/>
      <c r="D1644" s="28"/>
      <c r="E1644" s="28"/>
    </row>
    <row r="1645" spans="1:5" x14ac:dyDescent="0.25">
      <c r="A1645" s="28"/>
      <c r="B1645" s="101"/>
      <c r="C1645" s="28"/>
      <c r="D1645" s="28"/>
      <c r="E1645" s="28"/>
    </row>
    <row r="1646" spans="1:5" x14ac:dyDescent="0.25">
      <c r="A1646" s="28"/>
      <c r="B1646" s="101"/>
      <c r="C1646" s="28"/>
      <c r="D1646" s="28"/>
      <c r="E1646" s="28"/>
    </row>
    <row r="1647" spans="1:5" x14ac:dyDescent="0.25">
      <c r="A1647" s="28"/>
      <c r="B1647" s="101"/>
      <c r="C1647" s="28"/>
      <c r="D1647" s="28"/>
      <c r="E1647" s="28"/>
    </row>
    <row r="1648" spans="1:5" x14ac:dyDescent="0.25">
      <c r="A1648" s="28"/>
      <c r="B1648" s="101"/>
      <c r="C1648" s="28"/>
      <c r="D1648" s="28"/>
      <c r="E1648" s="28"/>
    </row>
    <row r="1649" spans="1:5" x14ac:dyDescent="0.25">
      <c r="A1649" s="28"/>
      <c r="B1649" s="101"/>
      <c r="C1649" s="28"/>
      <c r="D1649" s="28"/>
      <c r="E1649" s="28"/>
    </row>
    <row r="1650" spans="1:5" x14ac:dyDescent="0.25">
      <c r="A1650" s="28"/>
      <c r="B1650" s="101"/>
      <c r="C1650" s="28"/>
      <c r="D1650" s="28"/>
      <c r="E1650" s="28"/>
    </row>
    <row r="1651" spans="1:5" x14ac:dyDescent="0.25">
      <c r="A1651" s="28"/>
      <c r="B1651" s="101"/>
      <c r="C1651" s="28"/>
      <c r="D1651" s="28"/>
      <c r="E1651" s="28"/>
    </row>
    <row r="1652" spans="1:5" x14ac:dyDescent="0.25">
      <c r="A1652" s="28"/>
      <c r="B1652" s="101"/>
      <c r="C1652" s="28"/>
      <c r="D1652" s="28"/>
      <c r="E1652" s="28"/>
    </row>
    <row r="1653" spans="1:5" x14ac:dyDescent="0.25">
      <c r="A1653" s="28"/>
      <c r="B1653" s="101"/>
      <c r="C1653" s="28"/>
      <c r="D1653" s="28"/>
      <c r="E1653" s="28"/>
    </row>
    <row r="1654" spans="1:5" x14ac:dyDescent="0.25">
      <c r="A1654" s="28"/>
      <c r="B1654" s="101"/>
      <c r="C1654" s="28"/>
      <c r="D1654" s="28"/>
      <c r="E1654" s="28"/>
    </row>
    <row r="1655" spans="1:5" x14ac:dyDescent="0.25">
      <c r="A1655" s="28"/>
      <c r="B1655" s="101"/>
      <c r="C1655" s="28"/>
      <c r="D1655" s="28"/>
      <c r="E1655" s="28"/>
    </row>
    <row r="1656" spans="1:5" x14ac:dyDescent="0.25">
      <c r="A1656" s="28"/>
      <c r="B1656" s="101"/>
      <c r="C1656" s="28"/>
      <c r="D1656" s="28"/>
      <c r="E1656" s="28"/>
    </row>
    <row r="1657" spans="1:5" x14ac:dyDescent="0.25">
      <c r="A1657" s="28"/>
      <c r="B1657" s="101"/>
      <c r="C1657" s="28"/>
      <c r="D1657" s="28"/>
      <c r="E1657" s="28"/>
    </row>
    <row r="1658" spans="1:5" x14ac:dyDescent="0.25">
      <c r="A1658" s="28"/>
      <c r="B1658" s="101"/>
      <c r="C1658" s="28"/>
      <c r="D1658" s="28"/>
      <c r="E1658" s="28"/>
    </row>
    <row r="1659" spans="1:5" x14ac:dyDescent="0.25">
      <c r="A1659" s="28"/>
      <c r="B1659" s="101"/>
      <c r="C1659" s="28"/>
      <c r="D1659" s="28"/>
      <c r="E1659" s="28"/>
    </row>
    <row r="1660" spans="1:5" x14ac:dyDescent="0.25">
      <c r="A1660" s="28"/>
      <c r="B1660" s="101"/>
      <c r="C1660" s="28"/>
      <c r="D1660" s="28"/>
      <c r="E1660" s="28"/>
    </row>
    <row r="1661" spans="1:5" x14ac:dyDescent="0.25">
      <c r="A1661" s="28"/>
      <c r="B1661" s="101"/>
      <c r="C1661" s="28"/>
      <c r="D1661" s="28"/>
      <c r="E1661" s="28"/>
    </row>
    <row r="1662" spans="1:5" x14ac:dyDescent="0.25">
      <c r="A1662" s="28"/>
      <c r="B1662" s="101"/>
      <c r="C1662" s="28"/>
      <c r="D1662" s="28"/>
      <c r="E1662" s="28"/>
    </row>
    <row r="1663" spans="1:5" x14ac:dyDescent="0.25">
      <c r="A1663" s="28"/>
      <c r="B1663" s="101"/>
      <c r="C1663" s="28"/>
      <c r="D1663" s="28"/>
      <c r="E1663" s="28"/>
    </row>
    <row r="1664" spans="1:5" x14ac:dyDescent="0.25">
      <c r="A1664" s="28"/>
      <c r="B1664" s="101"/>
      <c r="C1664" s="28"/>
      <c r="D1664" s="28"/>
      <c r="E1664" s="28"/>
    </row>
    <row r="1665" spans="1:5" x14ac:dyDescent="0.25">
      <c r="A1665" s="28"/>
      <c r="B1665" s="101"/>
      <c r="C1665" s="28"/>
      <c r="D1665" s="28"/>
      <c r="E1665" s="28"/>
    </row>
    <row r="1666" spans="1:5" x14ac:dyDescent="0.25">
      <c r="A1666" s="28"/>
      <c r="B1666" s="101"/>
      <c r="C1666" s="28"/>
      <c r="D1666" s="28"/>
      <c r="E1666" s="28"/>
    </row>
    <row r="1667" spans="1:5" x14ac:dyDescent="0.25">
      <c r="A1667" s="28"/>
      <c r="B1667" s="101"/>
      <c r="C1667" s="28"/>
      <c r="D1667" s="28"/>
      <c r="E1667" s="28"/>
    </row>
    <row r="1668" spans="1:5" x14ac:dyDescent="0.25">
      <c r="A1668" s="28"/>
      <c r="B1668" s="101"/>
      <c r="C1668" s="28"/>
      <c r="D1668" s="28"/>
      <c r="E1668" s="28"/>
    </row>
    <row r="1669" spans="1:5" x14ac:dyDescent="0.25">
      <c r="A1669" s="28"/>
      <c r="B1669" s="101"/>
      <c r="C1669" s="28"/>
      <c r="D1669" s="28"/>
      <c r="E1669" s="28"/>
    </row>
    <row r="1670" spans="1:5" x14ac:dyDescent="0.25">
      <c r="A1670" s="28"/>
      <c r="B1670" s="101"/>
      <c r="C1670" s="28"/>
      <c r="D1670" s="28"/>
      <c r="E1670" s="28"/>
    </row>
    <row r="1671" spans="1:5" x14ac:dyDescent="0.25">
      <c r="A1671" s="28"/>
      <c r="B1671" s="101"/>
      <c r="C1671" s="28"/>
      <c r="D1671" s="28"/>
      <c r="E1671" s="28"/>
    </row>
    <row r="1672" spans="1:5" x14ac:dyDescent="0.25">
      <c r="A1672" s="28"/>
      <c r="B1672" s="101"/>
      <c r="C1672" s="28"/>
      <c r="D1672" s="28"/>
      <c r="E1672" s="28"/>
    </row>
    <row r="1673" spans="1:5" x14ac:dyDescent="0.25">
      <c r="A1673" s="28"/>
      <c r="B1673" s="101"/>
      <c r="C1673" s="28"/>
      <c r="D1673" s="28"/>
      <c r="E1673" s="28"/>
    </row>
    <row r="1674" spans="1:5" x14ac:dyDescent="0.25">
      <c r="A1674" s="28"/>
      <c r="B1674" s="101"/>
      <c r="C1674" s="28"/>
      <c r="D1674" s="28"/>
      <c r="E1674" s="28"/>
    </row>
    <row r="1675" spans="1:5" x14ac:dyDescent="0.25">
      <c r="A1675" s="28"/>
      <c r="B1675" s="101"/>
      <c r="C1675" s="28"/>
      <c r="D1675" s="28"/>
      <c r="E1675" s="28"/>
    </row>
    <row r="1676" spans="1:5" x14ac:dyDescent="0.25">
      <c r="A1676" s="28"/>
      <c r="B1676" s="101"/>
      <c r="C1676" s="28"/>
      <c r="D1676" s="28"/>
      <c r="E1676" s="28"/>
    </row>
    <row r="1677" spans="1:5" x14ac:dyDescent="0.25">
      <c r="A1677" s="28"/>
      <c r="B1677" s="101"/>
      <c r="C1677" s="28"/>
      <c r="D1677" s="28"/>
      <c r="E1677" s="28"/>
    </row>
    <row r="1678" spans="1:5" x14ac:dyDescent="0.25">
      <c r="A1678" s="28"/>
      <c r="B1678" s="101"/>
      <c r="C1678" s="28"/>
      <c r="D1678" s="28"/>
      <c r="E1678" s="28"/>
    </row>
    <row r="1679" spans="1:5" x14ac:dyDescent="0.25">
      <c r="A1679" s="28"/>
      <c r="B1679" s="101"/>
      <c r="C1679" s="28"/>
      <c r="D1679" s="28"/>
      <c r="E1679" s="28"/>
    </row>
    <row r="1680" spans="1:5" x14ac:dyDescent="0.25">
      <c r="A1680" s="28"/>
      <c r="B1680" s="101"/>
      <c r="C1680" s="28"/>
      <c r="D1680" s="28"/>
      <c r="E1680" s="28"/>
    </row>
    <row r="1681" spans="1:5" x14ac:dyDescent="0.25">
      <c r="A1681" s="28"/>
      <c r="B1681" s="101"/>
      <c r="C1681" s="28"/>
      <c r="D1681" s="28"/>
      <c r="E1681" s="28"/>
    </row>
    <row r="1682" spans="1:5" x14ac:dyDescent="0.25">
      <c r="A1682" s="28"/>
      <c r="B1682" s="101"/>
      <c r="C1682" s="28"/>
      <c r="D1682" s="28"/>
      <c r="E1682" s="28"/>
    </row>
    <row r="1683" spans="1:5" x14ac:dyDescent="0.25">
      <c r="A1683" s="28"/>
      <c r="B1683" s="101"/>
      <c r="C1683" s="28"/>
      <c r="D1683" s="28"/>
      <c r="E1683" s="28"/>
    </row>
    <row r="1684" spans="1:5" x14ac:dyDescent="0.25">
      <c r="A1684" s="28"/>
      <c r="B1684" s="101"/>
      <c r="C1684" s="28"/>
      <c r="D1684" s="28"/>
      <c r="E1684" s="28"/>
    </row>
    <row r="1685" spans="1:5" x14ac:dyDescent="0.25">
      <c r="A1685" s="28"/>
      <c r="B1685" s="101"/>
      <c r="C1685" s="28"/>
      <c r="D1685" s="28"/>
      <c r="E1685" s="28"/>
    </row>
    <row r="1686" spans="1:5" x14ac:dyDescent="0.25">
      <c r="A1686" s="28"/>
      <c r="B1686" s="101"/>
      <c r="C1686" s="28"/>
      <c r="D1686" s="28"/>
      <c r="E1686" s="28"/>
    </row>
    <row r="1687" spans="1:5" x14ac:dyDescent="0.25">
      <c r="A1687" s="28"/>
      <c r="B1687" s="101"/>
      <c r="C1687" s="28"/>
      <c r="D1687" s="28"/>
      <c r="E1687" s="28"/>
    </row>
    <row r="1688" spans="1:5" x14ac:dyDescent="0.25">
      <c r="A1688" s="28"/>
      <c r="B1688" s="101"/>
      <c r="C1688" s="28"/>
      <c r="D1688" s="28"/>
      <c r="E1688" s="28"/>
    </row>
    <row r="1689" spans="1:5" x14ac:dyDescent="0.25">
      <c r="A1689" s="28"/>
      <c r="B1689" s="101"/>
      <c r="C1689" s="28"/>
      <c r="D1689" s="28"/>
      <c r="E1689" s="28"/>
    </row>
    <row r="1690" spans="1:5" x14ac:dyDescent="0.25">
      <c r="A1690" s="28"/>
      <c r="B1690" s="101"/>
      <c r="C1690" s="28"/>
      <c r="D1690" s="28"/>
      <c r="E1690" s="28"/>
    </row>
    <row r="1691" spans="1:5" x14ac:dyDescent="0.25">
      <c r="A1691" s="28"/>
      <c r="B1691" s="101"/>
      <c r="C1691" s="28"/>
      <c r="D1691" s="28"/>
      <c r="E1691" s="28"/>
    </row>
    <row r="1692" spans="1:5" x14ac:dyDescent="0.25">
      <c r="A1692" s="28"/>
      <c r="B1692" s="101"/>
      <c r="C1692" s="28"/>
      <c r="D1692" s="28"/>
      <c r="E1692" s="28"/>
    </row>
    <row r="1693" spans="1:5" x14ac:dyDescent="0.25">
      <c r="A1693" s="28"/>
      <c r="B1693" s="101"/>
      <c r="C1693" s="28"/>
      <c r="D1693" s="28"/>
      <c r="E1693" s="28"/>
    </row>
    <row r="1694" spans="1:5" x14ac:dyDescent="0.25">
      <c r="A1694" s="28"/>
      <c r="B1694" s="101"/>
      <c r="C1694" s="28"/>
      <c r="D1694" s="28"/>
      <c r="E1694" s="28"/>
    </row>
    <row r="1695" spans="1:5" x14ac:dyDescent="0.25">
      <c r="A1695" s="28"/>
      <c r="B1695" s="101"/>
      <c r="C1695" s="28"/>
      <c r="D1695" s="28"/>
      <c r="E1695" s="28"/>
    </row>
    <row r="1696" spans="1:5" x14ac:dyDescent="0.25">
      <c r="A1696" s="28"/>
      <c r="B1696" s="101"/>
      <c r="C1696" s="28"/>
      <c r="D1696" s="28"/>
      <c r="E1696" s="28"/>
    </row>
    <row r="1697" spans="1:5" x14ac:dyDescent="0.25">
      <c r="A1697" s="28"/>
      <c r="B1697" s="101"/>
      <c r="C1697" s="28"/>
      <c r="D1697" s="28"/>
      <c r="E1697" s="28"/>
    </row>
    <row r="1698" spans="1:5" x14ac:dyDescent="0.25">
      <c r="A1698" s="28"/>
      <c r="B1698" s="101"/>
      <c r="C1698" s="28"/>
      <c r="D1698" s="28"/>
      <c r="E1698" s="28"/>
    </row>
    <row r="1699" spans="1:5" x14ac:dyDescent="0.25">
      <c r="A1699" s="28"/>
      <c r="B1699" s="101"/>
      <c r="C1699" s="28"/>
      <c r="D1699" s="28"/>
      <c r="E1699" s="28"/>
    </row>
    <row r="1700" spans="1:5" x14ac:dyDescent="0.25">
      <c r="A1700" s="28"/>
      <c r="B1700" s="101"/>
      <c r="C1700" s="28"/>
      <c r="D1700" s="28"/>
      <c r="E1700" s="28"/>
    </row>
    <row r="1701" spans="1:5" x14ac:dyDescent="0.25">
      <c r="A1701" s="28"/>
      <c r="B1701" s="101"/>
      <c r="C1701" s="28"/>
      <c r="D1701" s="28"/>
      <c r="E1701" s="28"/>
    </row>
    <row r="1702" spans="1:5" x14ac:dyDescent="0.25">
      <c r="A1702" s="28"/>
      <c r="B1702" s="101"/>
      <c r="C1702" s="28"/>
      <c r="D1702" s="28"/>
      <c r="E1702" s="28"/>
    </row>
    <row r="1703" spans="1:5" x14ac:dyDescent="0.25">
      <c r="A1703" s="28"/>
      <c r="B1703" s="101"/>
      <c r="C1703" s="28"/>
      <c r="D1703" s="28"/>
      <c r="E1703" s="28"/>
    </row>
    <row r="1704" spans="1:5" x14ac:dyDescent="0.25">
      <c r="A1704" s="28"/>
      <c r="B1704" s="101"/>
      <c r="C1704" s="28"/>
      <c r="D1704" s="28"/>
      <c r="E1704" s="28"/>
    </row>
    <row r="1705" spans="1:5" x14ac:dyDescent="0.25">
      <c r="A1705" s="28"/>
      <c r="B1705" s="101"/>
      <c r="C1705" s="28"/>
      <c r="D1705" s="28"/>
      <c r="E1705" s="28"/>
    </row>
    <row r="1706" spans="1:5" x14ac:dyDescent="0.25">
      <c r="A1706" s="28"/>
      <c r="B1706" s="101"/>
      <c r="C1706" s="28"/>
      <c r="D1706" s="28"/>
      <c r="E1706" s="28"/>
    </row>
    <row r="1707" spans="1:5" x14ac:dyDescent="0.25">
      <c r="A1707" s="28"/>
      <c r="B1707" s="101"/>
      <c r="C1707" s="28"/>
      <c r="D1707" s="28"/>
      <c r="E1707" s="28"/>
    </row>
    <row r="1708" spans="1:5" x14ac:dyDescent="0.25">
      <c r="A1708" s="28"/>
      <c r="B1708" s="101"/>
      <c r="C1708" s="28"/>
      <c r="D1708" s="28"/>
      <c r="E1708" s="28"/>
    </row>
    <row r="1709" spans="1:5" x14ac:dyDescent="0.25">
      <c r="A1709" s="28"/>
      <c r="B1709" s="101"/>
      <c r="C1709" s="28"/>
      <c r="D1709" s="28"/>
      <c r="E1709" s="28"/>
    </row>
    <row r="1710" spans="1:5" x14ac:dyDescent="0.25">
      <c r="A1710" s="28"/>
      <c r="B1710" s="101"/>
      <c r="C1710" s="28"/>
      <c r="D1710" s="28"/>
      <c r="E1710" s="28"/>
    </row>
    <row r="1711" spans="1:5" x14ac:dyDescent="0.25">
      <c r="A1711" s="28"/>
      <c r="B1711" s="101"/>
      <c r="C1711" s="28"/>
      <c r="D1711" s="28"/>
      <c r="E1711" s="28"/>
    </row>
    <row r="1712" spans="1:5" x14ac:dyDescent="0.25">
      <c r="A1712" s="28"/>
      <c r="B1712" s="101"/>
      <c r="C1712" s="28"/>
      <c r="D1712" s="28"/>
      <c r="E1712" s="28"/>
    </row>
    <row r="1713" spans="1:5" x14ac:dyDescent="0.25">
      <c r="A1713" s="28"/>
      <c r="B1713" s="101"/>
      <c r="C1713" s="28"/>
      <c r="D1713" s="28"/>
      <c r="E1713" s="28"/>
    </row>
    <row r="1714" spans="1:5" x14ac:dyDescent="0.25">
      <c r="A1714" s="28"/>
      <c r="B1714" s="101"/>
      <c r="C1714" s="28"/>
      <c r="D1714" s="28"/>
      <c r="E1714" s="28"/>
    </row>
    <row r="1715" spans="1:5" x14ac:dyDescent="0.25">
      <c r="A1715" s="28"/>
      <c r="B1715" s="101"/>
      <c r="C1715" s="28"/>
      <c r="D1715" s="28"/>
      <c r="E1715" s="28"/>
    </row>
    <row r="1716" spans="1:5" x14ac:dyDescent="0.25">
      <c r="A1716" s="28"/>
      <c r="B1716" s="101"/>
      <c r="C1716" s="28"/>
      <c r="D1716" s="28"/>
      <c r="E1716" s="28"/>
    </row>
    <row r="1717" spans="1:5" x14ac:dyDescent="0.25">
      <c r="A1717" s="28"/>
      <c r="B1717" s="101"/>
      <c r="C1717" s="28"/>
      <c r="D1717" s="28"/>
      <c r="E1717" s="28"/>
    </row>
    <row r="1718" spans="1:5" x14ac:dyDescent="0.25">
      <c r="A1718" s="28"/>
      <c r="B1718" s="101"/>
      <c r="C1718" s="28"/>
      <c r="D1718" s="28"/>
      <c r="E1718" s="28"/>
    </row>
    <row r="1719" spans="1:5" x14ac:dyDescent="0.25">
      <c r="A1719" s="28"/>
      <c r="B1719" s="101"/>
      <c r="C1719" s="28"/>
      <c r="D1719" s="28"/>
      <c r="E1719" s="28"/>
    </row>
    <row r="1720" spans="1:5" x14ac:dyDescent="0.25">
      <c r="A1720" s="28"/>
      <c r="B1720" s="101"/>
      <c r="C1720" s="28"/>
      <c r="D1720" s="28"/>
      <c r="E1720" s="28"/>
    </row>
    <row r="1721" spans="1:5" x14ac:dyDescent="0.25">
      <c r="A1721" s="28"/>
      <c r="B1721" s="101"/>
      <c r="C1721" s="28"/>
      <c r="D1721" s="28"/>
      <c r="E1721" s="28"/>
    </row>
    <row r="1722" spans="1:5" x14ac:dyDescent="0.25">
      <c r="A1722" s="28"/>
      <c r="B1722" s="101"/>
      <c r="C1722" s="28"/>
      <c r="D1722" s="28"/>
      <c r="E1722" s="28"/>
    </row>
    <row r="1723" spans="1:5" x14ac:dyDescent="0.25">
      <c r="A1723" s="28"/>
      <c r="B1723" s="101"/>
      <c r="C1723" s="28"/>
      <c r="D1723" s="28"/>
      <c r="E1723" s="28"/>
    </row>
    <row r="1724" spans="1:5" x14ac:dyDescent="0.25">
      <c r="A1724" s="28"/>
      <c r="B1724" s="101"/>
      <c r="C1724" s="28"/>
      <c r="D1724" s="28"/>
      <c r="E1724" s="28"/>
    </row>
    <row r="1725" spans="1:5" x14ac:dyDescent="0.25">
      <c r="A1725" s="28"/>
      <c r="B1725" s="101"/>
      <c r="C1725" s="28"/>
      <c r="D1725" s="28"/>
      <c r="E1725" s="28"/>
    </row>
    <row r="1726" spans="1:5" x14ac:dyDescent="0.25">
      <c r="A1726" s="28"/>
      <c r="B1726" s="101"/>
      <c r="C1726" s="28"/>
      <c r="D1726" s="28"/>
      <c r="E1726" s="28"/>
    </row>
    <row r="1727" spans="1:5" x14ac:dyDescent="0.25">
      <c r="A1727" s="28"/>
      <c r="B1727" s="101"/>
      <c r="C1727" s="28"/>
      <c r="D1727" s="28"/>
      <c r="E1727" s="28"/>
    </row>
    <row r="1728" spans="1:5" x14ac:dyDescent="0.25">
      <c r="A1728" s="28"/>
      <c r="B1728" s="101"/>
      <c r="C1728" s="28"/>
      <c r="D1728" s="28"/>
      <c r="E1728" s="28"/>
    </row>
    <row r="1729" spans="1:5" x14ac:dyDescent="0.25">
      <c r="A1729" s="28"/>
      <c r="B1729" s="101"/>
      <c r="C1729" s="28"/>
      <c r="D1729" s="28"/>
      <c r="E1729" s="28"/>
    </row>
    <row r="1730" spans="1:5" x14ac:dyDescent="0.25">
      <c r="A1730" s="28"/>
      <c r="B1730" s="101"/>
      <c r="C1730" s="28"/>
      <c r="D1730" s="28"/>
      <c r="E1730" s="28"/>
    </row>
    <row r="1731" spans="1:5" x14ac:dyDescent="0.25">
      <c r="A1731" s="28"/>
      <c r="B1731" s="101"/>
      <c r="C1731" s="28"/>
      <c r="D1731" s="28"/>
      <c r="E1731" s="28"/>
    </row>
    <row r="1732" spans="1:5" x14ac:dyDescent="0.25">
      <c r="A1732" s="28"/>
      <c r="B1732" s="101"/>
      <c r="C1732" s="28"/>
      <c r="D1732" s="28"/>
      <c r="E1732" s="28"/>
    </row>
    <row r="1733" spans="1:5" x14ac:dyDescent="0.25">
      <c r="A1733" s="28"/>
      <c r="B1733" s="101"/>
      <c r="C1733" s="28"/>
      <c r="D1733" s="28"/>
      <c r="E1733" s="28"/>
    </row>
    <row r="1734" spans="1:5" x14ac:dyDescent="0.25">
      <c r="A1734" s="28"/>
      <c r="B1734" s="101"/>
      <c r="C1734" s="28"/>
      <c r="D1734" s="28"/>
      <c r="E1734" s="28"/>
    </row>
    <row r="1735" spans="1:5" x14ac:dyDescent="0.25">
      <c r="A1735" s="28"/>
      <c r="B1735" s="101"/>
      <c r="C1735" s="28"/>
      <c r="D1735" s="28"/>
      <c r="E1735" s="28"/>
    </row>
    <row r="1736" spans="1:5" x14ac:dyDescent="0.25">
      <c r="A1736" s="28"/>
      <c r="B1736" s="101"/>
      <c r="C1736" s="28"/>
      <c r="D1736" s="28"/>
      <c r="E1736" s="28"/>
    </row>
    <row r="1737" spans="1:5" x14ac:dyDescent="0.25">
      <c r="A1737" s="28"/>
      <c r="B1737" s="101"/>
      <c r="C1737" s="28"/>
      <c r="D1737" s="28"/>
      <c r="E1737" s="28"/>
    </row>
    <row r="1738" spans="1:5" x14ac:dyDescent="0.25">
      <c r="A1738" s="28"/>
      <c r="B1738" s="101"/>
      <c r="C1738" s="28"/>
      <c r="D1738" s="28"/>
      <c r="E1738" s="28"/>
    </row>
    <row r="1739" spans="1:5" x14ac:dyDescent="0.25">
      <c r="A1739" s="28"/>
      <c r="B1739" s="101"/>
      <c r="C1739" s="28"/>
      <c r="D1739" s="28"/>
      <c r="E1739" s="28"/>
    </row>
    <row r="1740" spans="1:5" x14ac:dyDescent="0.25">
      <c r="A1740" s="28"/>
      <c r="B1740" s="101"/>
      <c r="C1740" s="28"/>
      <c r="D1740" s="28"/>
      <c r="E1740" s="28"/>
    </row>
    <row r="1741" spans="1:5" x14ac:dyDescent="0.25">
      <c r="A1741" s="28"/>
      <c r="B1741" s="101"/>
      <c r="C1741" s="28"/>
      <c r="D1741" s="28"/>
      <c r="E1741" s="28"/>
    </row>
    <row r="1742" spans="1:5" x14ac:dyDescent="0.25">
      <c r="A1742" s="28"/>
      <c r="B1742" s="101"/>
      <c r="C1742" s="28"/>
      <c r="D1742" s="28"/>
      <c r="E1742" s="28"/>
    </row>
    <row r="1743" spans="1:5" x14ac:dyDescent="0.25">
      <c r="A1743" s="28"/>
      <c r="B1743" s="101"/>
      <c r="C1743" s="28"/>
      <c r="D1743" s="28"/>
      <c r="E1743" s="28"/>
    </row>
    <row r="1744" spans="1:5" x14ac:dyDescent="0.25">
      <c r="A1744" s="28"/>
      <c r="B1744" s="101"/>
      <c r="C1744" s="28"/>
      <c r="D1744" s="28"/>
      <c r="E1744" s="28"/>
    </row>
    <row r="1745" spans="1:5" x14ac:dyDescent="0.25">
      <c r="A1745" s="28"/>
      <c r="B1745" s="101"/>
      <c r="C1745" s="28"/>
      <c r="D1745" s="28"/>
      <c r="E1745" s="28"/>
    </row>
    <row r="1746" spans="1:5" x14ac:dyDescent="0.25">
      <c r="A1746" s="28"/>
      <c r="B1746" s="101"/>
      <c r="C1746" s="28"/>
      <c r="D1746" s="28"/>
      <c r="E1746" s="28"/>
    </row>
    <row r="1747" spans="1:5" x14ac:dyDescent="0.25">
      <c r="A1747" s="28"/>
      <c r="B1747" s="101"/>
      <c r="C1747" s="28"/>
      <c r="D1747" s="28"/>
      <c r="E1747" s="28"/>
    </row>
    <row r="1748" spans="1:5" x14ac:dyDescent="0.25">
      <c r="A1748" s="28"/>
      <c r="B1748" s="101"/>
      <c r="C1748" s="28"/>
      <c r="D1748" s="28"/>
      <c r="E1748" s="28"/>
    </row>
    <row r="1749" spans="1:5" x14ac:dyDescent="0.25">
      <c r="A1749" s="28"/>
      <c r="B1749" s="101"/>
      <c r="C1749" s="28"/>
      <c r="D1749" s="28"/>
      <c r="E1749" s="28"/>
    </row>
    <row r="1750" spans="1:5" x14ac:dyDescent="0.25">
      <c r="A1750" s="28"/>
      <c r="B1750" s="101"/>
      <c r="C1750" s="28"/>
      <c r="D1750" s="28"/>
      <c r="E1750" s="28"/>
    </row>
    <row r="1751" spans="1:5" x14ac:dyDescent="0.25">
      <c r="A1751" s="28"/>
      <c r="B1751" s="101"/>
      <c r="C1751" s="28"/>
      <c r="D1751" s="28"/>
      <c r="E1751" s="28"/>
    </row>
    <row r="1752" spans="1:5" x14ac:dyDescent="0.25">
      <c r="A1752" s="28"/>
      <c r="B1752" s="101"/>
      <c r="C1752" s="28"/>
      <c r="D1752" s="28"/>
      <c r="E1752" s="28"/>
    </row>
    <row r="1753" spans="1:5" x14ac:dyDescent="0.25">
      <c r="A1753" s="28"/>
      <c r="B1753" s="101"/>
      <c r="C1753" s="28"/>
      <c r="D1753" s="28"/>
      <c r="E1753" s="28"/>
    </row>
    <row r="1754" spans="1:5" x14ac:dyDescent="0.25">
      <c r="A1754" s="28"/>
      <c r="B1754" s="101"/>
      <c r="C1754" s="28"/>
      <c r="D1754" s="28"/>
      <c r="E1754" s="28"/>
    </row>
    <row r="1755" spans="1:5" x14ac:dyDescent="0.25">
      <c r="A1755" s="28"/>
      <c r="B1755" s="101"/>
      <c r="C1755" s="28"/>
      <c r="D1755" s="28"/>
      <c r="E1755" s="28"/>
    </row>
    <row r="1756" spans="1:5" x14ac:dyDescent="0.25">
      <c r="A1756" s="28"/>
      <c r="B1756" s="101"/>
      <c r="C1756" s="28"/>
      <c r="D1756" s="28"/>
      <c r="E1756" s="28"/>
    </row>
    <row r="1757" spans="1:5" x14ac:dyDescent="0.25">
      <c r="A1757" s="28"/>
      <c r="B1757" s="101"/>
      <c r="C1757" s="28"/>
      <c r="D1757" s="28"/>
      <c r="E1757" s="28"/>
    </row>
    <row r="1758" spans="1:5" x14ac:dyDescent="0.25">
      <c r="A1758" s="28"/>
      <c r="B1758" s="101"/>
      <c r="C1758" s="28"/>
      <c r="D1758" s="28"/>
      <c r="E1758" s="28"/>
    </row>
    <row r="1759" spans="1:5" x14ac:dyDescent="0.25">
      <c r="A1759" s="28"/>
      <c r="B1759" s="101"/>
      <c r="C1759" s="28"/>
      <c r="D1759" s="28"/>
      <c r="E1759" s="28"/>
    </row>
    <row r="1760" spans="1:5" x14ac:dyDescent="0.25">
      <c r="A1760" s="28"/>
      <c r="B1760" s="101"/>
      <c r="C1760" s="28"/>
      <c r="D1760" s="28"/>
      <c r="E1760" s="28"/>
    </row>
    <row r="1761" spans="1:5" x14ac:dyDescent="0.25">
      <c r="A1761" s="28"/>
      <c r="B1761" s="101"/>
      <c r="C1761" s="28"/>
      <c r="D1761" s="28"/>
      <c r="E1761" s="28"/>
    </row>
    <row r="1762" spans="1:5" x14ac:dyDescent="0.25">
      <c r="A1762" s="28"/>
      <c r="B1762" s="101"/>
      <c r="C1762" s="28"/>
      <c r="D1762" s="28"/>
      <c r="E1762" s="28"/>
    </row>
    <row r="1763" spans="1:5" x14ac:dyDescent="0.25">
      <c r="A1763" s="28"/>
      <c r="B1763" s="101"/>
      <c r="C1763" s="28"/>
      <c r="D1763" s="28"/>
      <c r="E1763" s="28"/>
    </row>
    <row r="1764" spans="1:5" x14ac:dyDescent="0.25">
      <c r="A1764" s="28"/>
      <c r="B1764" s="101"/>
      <c r="C1764" s="28"/>
      <c r="D1764" s="28"/>
      <c r="E1764" s="28"/>
    </row>
    <row r="1765" spans="1:5" x14ac:dyDescent="0.25">
      <c r="A1765" s="28"/>
      <c r="B1765" s="101"/>
      <c r="C1765" s="28"/>
      <c r="D1765" s="28"/>
      <c r="E1765" s="28"/>
    </row>
    <row r="1766" spans="1:5" x14ac:dyDescent="0.25">
      <c r="A1766" s="28"/>
      <c r="B1766" s="101"/>
      <c r="C1766" s="28"/>
      <c r="D1766" s="28"/>
      <c r="E1766" s="28"/>
    </row>
    <row r="1767" spans="1:5" x14ac:dyDescent="0.25">
      <c r="A1767" s="28"/>
      <c r="B1767" s="101"/>
      <c r="C1767" s="28"/>
      <c r="D1767" s="28"/>
      <c r="E1767" s="28"/>
    </row>
    <row r="1768" spans="1:5" x14ac:dyDescent="0.25">
      <c r="A1768" s="28"/>
      <c r="B1768" s="101"/>
      <c r="C1768" s="28"/>
      <c r="D1768" s="28"/>
      <c r="E1768" s="28"/>
    </row>
    <row r="1769" spans="1:5" x14ac:dyDescent="0.25">
      <c r="A1769" s="28"/>
      <c r="B1769" s="101"/>
      <c r="C1769" s="28"/>
      <c r="D1769" s="28"/>
      <c r="E1769" s="28"/>
    </row>
    <row r="1770" spans="1:5" x14ac:dyDescent="0.25">
      <c r="A1770" s="28"/>
      <c r="B1770" s="101"/>
      <c r="C1770" s="28"/>
      <c r="D1770" s="28"/>
      <c r="E1770" s="28"/>
    </row>
    <row r="1771" spans="1:5" x14ac:dyDescent="0.25">
      <c r="A1771" s="28"/>
      <c r="B1771" s="101"/>
      <c r="C1771" s="28"/>
      <c r="D1771" s="28"/>
      <c r="E1771" s="28"/>
    </row>
    <row r="1772" spans="1:5" x14ac:dyDescent="0.25">
      <c r="A1772" s="28"/>
      <c r="B1772" s="101"/>
      <c r="C1772" s="28"/>
      <c r="D1772" s="28"/>
      <c r="E1772" s="28"/>
    </row>
    <row r="1773" spans="1:5" x14ac:dyDescent="0.25">
      <c r="A1773" s="28"/>
      <c r="B1773" s="101"/>
      <c r="C1773" s="28"/>
      <c r="D1773" s="28"/>
      <c r="E1773" s="28"/>
    </row>
    <row r="1774" spans="1:5" x14ac:dyDescent="0.25">
      <c r="A1774" s="28"/>
      <c r="B1774" s="101"/>
      <c r="C1774" s="28"/>
      <c r="D1774" s="28"/>
      <c r="E1774" s="28"/>
    </row>
    <row r="1775" spans="1:5" x14ac:dyDescent="0.25">
      <c r="A1775" s="28"/>
      <c r="B1775" s="101"/>
      <c r="C1775" s="28"/>
      <c r="D1775" s="28"/>
      <c r="E1775" s="28"/>
    </row>
    <row r="1776" spans="1:5" x14ac:dyDescent="0.25">
      <c r="A1776" s="28"/>
      <c r="B1776" s="101"/>
      <c r="C1776" s="28"/>
      <c r="D1776" s="28"/>
      <c r="E1776" s="28"/>
    </row>
    <row r="1777" spans="1:5" x14ac:dyDescent="0.25">
      <c r="A1777" s="28"/>
      <c r="B1777" s="101"/>
      <c r="C1777" s="28"/>
      <c r="D1777" s="28"/>
      <c r="E1777" s="28"/>
    </row>
    <row r="1778" spans="1:5" x14ac:dyDescent="0.25">
      <c r="A1778" s="28"/>
      <c r="B1778" s="101"/>
      <c r="C1778" s="28"/>
      <c r="D1778" s="28"/>
      <c r="E1778" s="28"/>
    </row>
    <row r="1779" spans="1:5" x14ac:dyDescent="0.25">
      <c r="A1779" s="28"/>
      <c r="B1779" s="101"/>
      <c r="C1779" s="28"/>
      <c r="D1779" s="28"/>
      <c r="E1779" s="28"/>
    </row>
    <row r="1780" spans="1:5" x14ac:dyDescent="0.25">
      <c r="A1780" s="28"/>
      <c r="B1780" s="101"/>
      <c r="C1780" s="28"/>
      <c r="D1780" s="28"/>
      <c r="E1780" s="28"/>
    </row>
    <row r="1781" spans="1:5" x14ac:dyDescent="0.25">
      <c r="A1781" s="28"/>
      <c r="B1781" s="101"/>
      <c r="C1781" s="28"/>
      <c r="D1781" s="28"/>
      <c r="E1781" s="28"/>
    </row>
    <row r="1782" spans="1:5" x14ac:dyDescent="0.25">
      <c r="A1782" s="28"/>
      <c r="B1782" s="101"/>
      <c r="C1782" s="28"/>
      <c r="D1782" s="28"/>
      <c r="E1782" s="28"/>
    </row>
    <row r="1783" spans="1:5" x14ac:dyDescent="0.25">
      <c r="A1783" s="28"/>
      <c r="B1783" s="101"/>
      <c r="C1783" s="28"/>
      <c r="D1783" s="28"/>
      <c r="E1783" s="28"/>
    </row>
    <row r="1784" spans="1:5" x14ac:dyDescent="0.25">
      <c r="A1784" s="28"/>
      <c r="B1784" s="101"/>
      <c r="C1784" s="28"/>
      <c r="D1784" s="28"/>
      <c r="E1784" s="28"/>
    </row>
    <row r="1785" spans="1:5" x14ac:dyDescent="0.25">
      <c r="A1785" s="28"/>
      <c r="B1785" s="101"/>
      <c r="C1785" s="28"/>
      <c r="D1785" s="28"/>
      <c r="E1785" s="28"/>
    </row>
    <row r="1786" spans="1:5" x14ac:dyDescent="0.25">
      <c r="A1786" s="28"/>
      <c r="B1786" s="101"/>
      <c r="C1786" s="28"/>
      <c r="D1786" s="28"/>
      <c r="E1786" s="28"/>
    </row>
    <row r="1787" spans="1:5" x14ac:dyDescent="0.25">
      <c r="A1787" s="28"/>
      <c r="B1787" s="101"/>
      <c r="C1787" s="28"/>
      <c r="D1787" s="28"/>
      <c r="E1787" s="28"/>
    </row>
  </sheetData>
  <autoFilter ref="A5:L127"/>
  <sortState ref="O6:O126">
    <sortCondition ref="O6"/>
  </sortState>
  <mergeCells count="7">
    <mergeCell ref="G132:H132"/>
    <mergeCell ref="B132:F132"/>
    <mergeCell ref="L3:L4"/>
    <mergeCell ref="B1:L1"/>
    <mergeCell ref="A3:A4"/>
    <mergeCell ref="B3:B4"/>
    <mergeCell ref="B130:F131"/>
  </mergeCells>
  <printOptions horizontalCentered="1"/>
  <pageMargins left="0.19685039370078741" right="0" top="0.31496062992125984" bottom="0.31496062992125984" header="0.15748031496062992" footer="0"/>
  <pageSetup paperSize="9" scale="8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0"/>
  </sheetPr>
  <dimension ref="A1:G28"/>
  <sheetViews>
    <sheetView zoomScaleNormal="100" workbookViewId="0">
      <pane xSplit="1" ySplit="6" topLeftCell="B13" activePane="bottomRight" state="frozen"/>
      <selection activeCell="A26" sqref="A26"/>
      <selection pane="topRight" activeCell="A26" sqref="A26"/>
      <selection pane="bottomLeft" activeCell="A26" sqref="A26"/>
      <selection pane="bottomRight" activeCell="K26" sqref="K26"/>
    </sheetView>
  </sheetViews>
  <sheetFormatPr defaultRowHeight="13.2" x14ac:dyDescent="0.25"/>
  <cols>
    <col min="1" max="1" width="22.6640625" customWidth="1"/>
    <col min="2" max="2" width="15.6640625" customWidth="1"/>
    <col min="3" max="3" width="10.6640625" customWidth="1"/>
    <col min="4" max="4" width="10.44140625" customWidth="1"/>
    <col min="5" max="5" width="13.6640625" customWidth="1"/>
    <col min="6" max="6" width="14.109375" customWidth="1"/>
    <col min="7" max="7" width="17.33203125" customWidth="1"/>
  </cols>
  <sheetData>
    <row r="1" spans="1:7" ht="30.75" customHeight="1" x14ac:dyDescent="0.25">
      <c r="A1" s="246" t="s">
        <v>297</v>
      </c>
      <c r="B1" s="246"/>
      <c r="C1" s="246"/>
      <c r="D1" s="246"/>
      <c r="E1" s="246"/>
      <c r="F1" s="246"/>
      <c r="G1" s="246"/>
    </row>
    <row r="3" spans="1:7" x14ac:dyDescent="0.25">
      <c r="G3" s="2" t="s">
        <v>218</v>
      </c>
    </row>
    <row r="4" spans="1:7" s="13" customFormat="1" ht="19.5" customHeight="1" x14ac:dyDescent="0.2">
      <c r="A4" s="245" t="s">
        <v>213</v>
      </c>
      <c r="B4" s="245" t="s">
        <v>215</v>
      </c>
      <c r="C4" s="245"/>
      <c r="D4" s="245"/>
      <c r="E4" s="245"/>
      <c r="F4" s="245"/>
      <c r="G4" s="245"/>
    </row>
    <row r="5" spans="1:7" s="13" customFormat="1" ht="19.5" customHeight="1" x14ac:dyDescent="0.2">
      <c r="A5" s="245"/>
      <c r="B5" s="242" t="s">
        <v>313</v>
      </c>
      <c r="C5" s="247" t="s">
        <v>275</v>
      </c>
      <c r="D5" s="248"/>
      <c r="E5" s="249" t="s">
        <v>217</v>
      </c>
      <c r="F5" s="242" t="s">
        <v>314</v>
      </c>
      <c r="G5" s="251" t="s">
        <v>216</v>
      </c>
    </row>
    <row r="6" spans="1:7" s="46" customFormat="1" ht="45" customHeight="1" x14ac:dyDescent="0.2">
      <c r="A6" s="245"/>
      <c r="B6" s="243"/>
      <c r="C6" s="119" t="s">
        <v>276</v>
      </c>
      <c r="D6" s="119" t="s">
        <v>277</v>
      </c>
      <c r="E6" s="250"/>
      <c r="F6" s="243"/>
      <c r="G6" s="252"/>
    </row>
    <row r="7" spans="1:7" s="46" customFormat="1" ht="13.5" customHeight="1" x14ac:dyDescent="0.2">
      <c r="A7" s="1">
        <v>1</v>
      </c>
      <c r="B7" s="1" t="s">
        <v>278</v>
      </c>
      <c r="C7" s="92">
        <v>3</v>
      </c>
      <c r="D7" s="92">
        <v>4</v>
      </c>
      <c r="E7" s="1">
        <v>5</v>
      </c>
      <c r="F7" s="1">
        <v>6</v>
      </c>
      <c r="G7" s="1" t="s">
        <v>279</v>
      </c>
    </row>
    <row r="8" spans="1:7" ht="18.75" customHeight="1" x14ac:dyDescent="0.25">
      <c r="A8" s="4" t="s">
        <v>186</v>
      </c>
      <c r="B8" s="59">
        <v>105518.6</v>
      </c>
      <c r="C8" s="59">
        <v>70404.5</v>
      </c>
      <c r="D8" s="59">
        <v>35114.1</v>
      </c>
      <c r="E8" s="195">
        <v>7</v>
      </c>
      <c r="F8" s="196">
        <v>70.5</v>
      </c>
      <c r="G8" s="59">
        <v>105589.1</v>
      </c>
    </row>
    <row r="9" spans="1:7" x14ac:dyDescent="0.25">
      <c r="A9" s="4" t="s">
        <v>187</v>
      </c>
      <c r="B9" s="59">
        <v>150415.70000000001</v>
      </c>
      <c r="C9" s="59">
        <v>18271.2</v>
      </c>
      <c r="D9" s="59">
        <v>132144.5</v>
      </c>
      <c r="E9" s="195">
        <v>7</v>
      </c>
      <c r="F9" s="196">
        <v>70.5</v>
      </c>
      <c r="G9" s="59">
        <v>150486.20000000001</v>
      </c>
    </row>
    <row r="10" spans="1:7" x14ac:dyDescent="0.25">
      <c r="A10" s="4" t="s">
        <v>188</v>
      </c>
      <c r="B10" s="59">
        <v>159964.40000000002</v>
      </c>
      <c r="C10" s="59">
        <v>91626.700000000012</v>
      </c>
      <c r="D10" s="59">
        <v>68337.7</v>
      </c>
      <c r="E10" s="195">
        <v>14</v>
      </c>
      <c r="F10" s="196">
        <v>141</v>
      </c>
      <c r="G10" s="59">
        <v>160105.40000000002</v>
      </c>
    </row>
    <row r="11" spans="1:7" x14ac:dyDescent="0.25">
      <c r="A11" s="4" t="s">
        <v>189</v>
      </c>
      <c r="B11" s="59">
        <v>278833.09999999998</v>
      </c>
      <c r="C11" s="59">
        <v>251048.89999999997</v>
      </c>
      <c r="D11" s="59">
        <v>27784.199999999997</v>
      </c>
      <c r="E11" s="195">
        <v>7</v>
      </c>
      <c r="F11" s="196">
        <v>70.5</v>
      </c>
      <c r="G11" s="59">
        <v>278903.59999999998</v>
      </c>
    </row>
    <row r="12" spans="1:7" x14ac:dyDescent="0.25">
      <c r="A12" s="4" t="s">
        <v>310</v>
      </c>
      <c r="B12" s="59">
        <v>152703.79999999999</v>
      </c>
      <c r="C12" s="59">
        <v>104673.9</v>
      </c>
      <c r="D12" s="59">
        <v>48029.899999999994</v>
      </c>
      <c r="E12" s="195">
        <v>7</v>
      </c>
      <c r="F12" s="196">
        <v>70.5</v>
      </c>
      <c r="G12" s="59">
        <v>152774.29999999999</v>
      </c>
    </row>
    <row r="13" spans="1:7" x14ac:dyDescent="0.25">
      <c r="A13" s="4" t="s">
        <v>190</v>
      </c>
      <c r="B13" s="59">
        <v>323802.2</v>
      </c>
      <c r="C13" s="59">
        <v>173557.2</v>
      </c>
      <c r="D13" s="59">
        <v>150245</v>
      </c>
      <c r="E13" s="195">
        <v>14</v>
      </c>
      <c r="F13" s="196">
        <v>141</v>
      </c>
      <c r="G13" s="59">
        <v>323943.2</v>
      </c>
    </row>
    <row r="14" spans="1:7" x14ac:dyDescent="0.25">
      <c r="A14" s="4" t="s">
        <v>191</v>
      </c>
      <c r="B14" s="59">
        <v>77335</v>
      </c>
      <c r="C14" s="59">
        <v>51509.8</v>
      </c>
      <c r="D14" s="59">
        <v>25825.200000000001</v>
      </c>
      <c r="E14" s="195">
        <v>7</v>
      </c>
      <c r="F14" s="196">
        <v>70.5</v>
      </c>
      <c r="G14" s="59">
        <v>77405.5</v>
      </c>
    </row>
    <row r="15" spans="1:7" x14ac:dyDescent="0.25">
      <c r="A15" s="4" t="s">
        <v>192</v>
      </c>
      <c r="B15" s="59">
        <v>33839.699999999997</v>
      </c>
      <c r="C15" s="59">
        <v>14413.1</v>
      </c>
      <c r="D15" s="59">
        <v>19426.599999999999</v>
      </c>
      <c r="E15" s="195">
        <v>4</v>
      </c>
      <c r="F15" s="196">
        <v>40.299999999999997</v>
      </c>
      <c r="G15" s="59">
        <v>33880</v>
      </c>
    </row>
    <row r="16" spans="1:7" x14ac:dyDescent="0.25">
      <c r="A16" s="4" t="s">
        <v>193</v>
      </c>
      <c r="B16" s="59">
        <v>116364.7</v>
      </c>
      <c r="C16" s="59">
        <v>105490.9</v>
      </c>
      <c r="D16" s="59">
        <v>10873.8</v>
      </c>
      <c r="E16" s="195">
        <v>10</v>
      </c>
      <c r="F16" s="196">
        <v>100.7</v>
      </c>
      <c r="G16" s="59">
        <v>116465.4</v>
      </c>
    </row>
    <row r="17" spans="1:7" x14ac:dyDescent="0.25">
      <c r="A17" s="4" t="s">
        <v>194</v>
      </c>
      <c r="B17" s="59">
        <v>82958.8</v>
      </c>
      <c r="C17" s="59">
        <v>47925.700000000004</v>
      </c>
      <c r="D17" s="59">
        <v>35033.1</v>
      </c>
      <c r="E17" s="195">
        <v>5</v>
      </c>
      <c r="F17" s="196">
        <v>50.4</v>
      </c>
      <c r="G17" s="59">
        <v>83009.2</v>
      </c>
    </row>
    <row r="18" spans="1:7" x14ac:dyDescent="0.25">
      <c r="A18" s="4" t="s">
        <v>195</v>
      </c>
      <c r="B18" s="59">
        <v>63294.3</v>
      </c>
      <c r="C18" s="59">
        <v>19749.3</v>
      </c>
      <c r="D18" s="59">
        <v>43545</v>
      </c>
      <c r="E18" s="195">
        <v>7</v>
      </c>
      <c r="F18" s="196">
        <v>70.5</v>
      </c>
      <c r="G18" s="59">
        <v>63364.800000000003</v>
      </c>
    </row>
    <row r="19" spans="1:7" x14ac:dyDescent="0.25">
      <c r="A19" s="4" t="s">
        <v>196</v>
      </c>
      <c r="B19" s="59">
        <v>137976.19999999998</v>
      </c>
      <c r="C19" s="59">
        <v>19530.3</v>
      </c>
      <c r="D19" s="59">
        <v>118445.9</v>
      </c>
      <c r="E19" s="195">
        <v>12</v>
      </c>
      <c r="F19" s="196">
        <v>120.9</v>
      </c>
      <c r="G19" s="59">
        <v>138097.09999999998</v>
      </c>
    </row>
    <row r="20" spans="1:7" x14ac:dyDescent="0.25">
      <c r="A20" s="4" t="s">
        <v>197</v>
      </c>
      <c r="B20" s="59">
        <v>80913.600000000006</v>
      </c>
      <c r="C20" s="59">
        <v>65014.100000000006</v>
      </c>
      <c r="D20" s="59">
        <v>15899.5</v>
      </c>
      <c r="E20" s="195">
        <v>5</v>
      </c>
      <c r="F20" s="196">
        <v>50.4</v>
      </c>
      <c r="G20" s="59">
        <v>80964</v>
      </c>
    </row>
    <row r="21" spans="1:7" x14ac:dyDescent="0.25">
      <c r="A21" s="4" t="s">
        <v>198</v>
      </c>
      <c r="B21" s="59">
        <v>90086</v>
      </c>
      <c r="C21" s="59">
        <v>45628.5</v>
      </c>
      <c r="D21" s="59">
        <v>44457.5</v>
      </c>
      <c r="E21" s="195">
        <v>9</v>
      </c>
      <c r="F21" s="196">
        <v>90.6</v>
      </c>
      <c r="G21" s="59">
        <v>90176.6</v>
      </c>
    </row>
    <row r="22" spans="1:7" x14ac:dyDescent="0.25">
      <c r="A22" s="4" t="s">
        <v>199</v>
      </c>
      <c r="B22" s="59">
        <v>125201.70000000001</v>
      </c>
      <c r="C22" s="59">
        <v>79469.2</v>
      </c>
      <c r="D22" s="59">
        <v>45732.500000000007</v>
      </c>
      <c r="E22" s="195">
        <v>7</v>
      </c>
      <c r="F22" s="196">
        <v>70.5</v>
      </c>
      <c r="G22" s="59">
        <v>125272.20000000001</v>
      </c>
    </row>
    <row r="23" spans="1:7" x14ac:dyDescent="0.25">
      <c r="A23" s="4" t="s">
        <v>200</v>
      </c>
      <c r="B23" s="59">
        <v>79373.700000000012</v>
      </c>
      <c r="C23" s="59">
        <v>21055.9</v>
      </c>
      <c r="D23" s="59">
        <v>58317.8</v>
      </c>
      <c r="E23" s="195">
        <v>9</v>
      </c>
      <c r="F23" s="196">
        <v>90.6</v>
      </c>
      <c r="G23" s="59">
        <v>79464.300000000017</v>
      </c>
    </row>
    <row r="24" spans="1:7" x14ac:dyDescent="0.25">
      <c r="A24" s="4" t="s">
        <v>309</v>
      </c>
      <c r="B24" s="59">
        <v>141404.20000000001</v>
      </c>
      <c r="C24" s="59">
        <v>131572.5</v>
      </c>
      <c r="D24" s="59">
        <v>9831.7000000000007</v>
      </c>
      <c r="E24" s="195">
        <v>8</v>
      </c>
      <c r="F24" s="196">
        <v>80.599999999999994</v>
      </c>
      <c r="G24" s="59">
        <v>141484.80000000002</v>
      </c>
    </row>
    <row r="25" spans="1:7" s="10" customFormat="1" ht="19.5" customHeight="1" x14ac:dyDescent="0.25">
      <c r="A25" s="17" t="s">
        <v>214</v>
      </c>
      <c r="B25" s="79">
        <v>2199985.7000000002</v>
      </c>
      <c r="C25" s="79">
        <v>1310941.7</v>
      </c>
      <c r="D25" s="79">
        <v>889044</v>
      </c>
      <c r="E25" s="197">
        <v>139</v>
      </c>
      <c r="F25" s="198">
        <v>1399.9999999999998</v>
      </c>
      <c r="G25" s="59">
        <v>2201385.6999999997</v>
      </c>
    </row>
    <row r="26" spans="1:7" x14ac:dyDescent="0.25">
      <c r="B26" s="20"/>
      <c r="C26" s="20"/>
      <c r="D26" s="20"/>
      <c r="F26" s="8"/>
      <c r="G26" s="20"/>
    </row>
    <row r="27" spans="1:7" x14ac:dyDescent="0.25">
      <c r="E27" s="30"/>
    </row>
    <row r="28" spans="1:7" ht="15" x14ac:dyDescent="0.25">
      <c r="A28" s="56">
        <v>1400</v>
      </c>
      <c r="B28" s="50" t="s">
        <v>329</v>
      </c>
      <c r="C28" s="50"/>
      <c r="D28" s="50"/>
      <c r="E28" s="51"/>
      <c r="F28" s="51"/>
      <c r="G28" s="51"/>
    </row>
  </sheetData>
  <autoFilter ref="A7:G25"/>
  <mergeCells count="8">
    <mergeCell ref="A4:A6"/>
    <mergeCell ref="B4:G4"/>
    <mergeCell ref="A1:G1"/>
    <mergeCell ref="B5:B6"/>
    <mergeCell ref="C5:D5"/>
    <mergeCell ref="E5:E6"/>
    <mergeCell ref="F5:F6"/>
    <mergeCell ref="G5:G6"/>
  </mergeCells>
  <phoneticPr fontId="0" type="noConversion"/>
  <printOptions horizontalCentered="1"/>
  <pageMargins left="0" right="0" top="1.1811023622047245" bottom="0.51181102362204722" header="0.82677165354330717" footer="0.27559055118110237"/>
  <pageSetup paperSize="9" orientation="landscape" r:id="rId1"/>
  <headerFooter alignWithMargins="0">
    <oddHeader xml:space="preserve">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733"/>
  <sheetViews>
    <sheetView zoomScaleNormal="100" workbookViewId="0">
      <pane xSplit="1" ySplit="5" topLeftCell="B69" activePane="bottomRight" state="frozen"/>
      <selection sqref="A1:N1"/>
      <selection pane="topRight" sqref="A1:N1"/>
      <selection pane="bottomLeft" sqref="A1:N1"/>
      <selection pane="bottomRight" activeCell="I70" sqref="I70"/>
    </sheetView>
  </sheetViews>
  <sheetFormatPr defaultColWidth="9.109375" defaultRowHeight="13.2" x14ac:dyDescent="0.25"/>
  <cols>
    <col min="1" max="1" width="34.44140625" style="25" customWidth="1"/>
    <col min="2" max="2" width="20.77734375" style="120" customWidth="1"/>
    <col min="3" max="3" width="10.33203125" style="25" customWidth="1"/>
    <col min="4" max="4" width="13.5546875" style="25" customWidth="1"/>
    <col min="5" max="5" width="11.88671875" style="25" customWidth="1"/>
    <col min="6" max="6" width="10.33203125" style="25" bestFit="1" customWidth="1"/>
    <col min="7" max="7" width="11.6640625" style="25" bestFit="1" customWidth="1"/>
    <col min="8" max="8" width="8.6640625" style="25" customWidth="1"/>
    <col min="9" max="9" width="10.33203125" style="25" customWidth="1"/>
    <col min="10" max="11" width="13.109375" style="25" customWidth="1"/>
    <col min="12" max="12" width="19.21875" style="25" customWidth="1"/>
    <col min="13" max="16384" width="9.109375" style="25"/>
  </cols>
  <sheetData>
    <row r="1" spans="1:12" ht="28.2" customHeight="1" x14ac:dyDescent="0.25">
      <c r="B1" s="241" t="s">
        <v>361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2" spans="1:12" x14ac:dyDescent="0.25">
      <c r="I2" s="122"/>
      <c r="J2" s="29"/>
    </row>
    <row r="3" spans="1:12" ht="78.599999999999994" customHeight="1" x14ac:dyDescent="0.25">
      <c r="A3" s="242" t="s">
        <v>240</v>
      </c>
      <c r="B3" s="242" t="s">
        <v>241</v>
      </c>
      <c r="C3" s="118" t="s">
        <v>351</v>
      </c>
      <c r="D3" s="117" t="s">
        <v>257</v>
      </c>
      <c r="E3" s="117" t="s">
        <v>243</v>
      </c>
      <c r="F3" s="117" t="s">
        <v>202</v>
      </c>
      <c r="G3" s="118" t="s">
        <v>355</v>
      </c>
      <c r="H3" s="117" t="s">
        <v>6</v>
      </c>
      <c r="I3" s="117" t="s">
        <v>228</v>
      </c>
      <c r="J3" s="117" t="s">
        <v>330</v>
      </c>
      <c r="K3" s="117" t="s">
        <v>332</v>
      </c>
      <c r="L3" s="239" t="s">
        <v>312</v>
      </c>
    </row>
    <row r="4" spans="1:12" ht="17.399999999999999" customHeight="1" x14ac:dyDescent="0.25">
      <c r="A4" s="243"/>
      <c r="B4" s="243"/>
      <c r="C4" s="118" t="s">
        <v>337</v>
      </c>
      <c r="D4" s="118" t="s">
        <v>340</v>
      </c>
      <c r="E4" s="118" t="s">
        <v>339</v>
      </c>
      <c r="F4" s="118" t="s">
        <v>336</v>
      </c>
      <c r="G4" s="118" t="s">
        <v>342</v>
      </c>
      <c r="H4" s="118" t="s">
        <v>335</v>
      </c>
      <c r="I4" s="118" t="s">
        <v>334</v>
      </c>
      <c r="J4" s="118" t="s">
        <v>331</v>
      </c>
      <c r="K4" s="118" t="s">
        <v>333</v>
      </c>
      <c r="L4" s="240"/>
    </row>
    <row r="5" spans="1:12" s="35" customFormat="1" ht="30.75" customHeight="1" x14ac:dyDescent="0.2">
      <c r="A5" s="99">
        <v>1</v>
      </c>
      <c r="B5" s="27">
        <v>2</v>
      </c>
      <c r="C5" s="6">
        <v>3</v>
      </c>
      <c r="D5" s="6">
        <v>4</v>
      </c>
      <c r="E5" s="6" t="s">
        <v>338</v>
      </c>
      <c r="F5" s="41" t="s">
        <v>253</v>
      </c>
      <c r="G5" s="34">
        <v>7</v>
      </c>
      <c r="H5" s="6" t="s">
        <v>251</v>
      </c>
      <c r="I5" s="6" t="s">
        <v>252</v>
      </c>
      <c r="J5" s="52" t="s">
        <v>375</v>
      </c>
      <c r="K5" s="52">
        <v>11</v>
      </c>
      <c r="L5" s="52" t="s">
        <v>343</v>
      </c>
    </row>
    <row r="6" spans="1:12" x14ac:dyDescent="0.25">
      <c r="A6" s="24" t="s">
        <v>10</v>
      </c>
      <c r="B6" s="63" t="s">
        <v>186</v>
      </c>
      <c r="C6" s="37">
        <v>15370</v>
      </c>
      <c r="D6" s="80">
        <v>0.97205167470597298</v>
      </c>
      <c r="E6" s="80">
        <v>1.0195185426154847</v>
      </c>
      <c r="F6" s="81">
        <v>0.97687881158588219</v>
      </c>
      <c r="G6" s="26">
        <v>54030.99335682056</v>
      </c>
      <c r="H6" s="82">
        <v>0.58088789716018918</v>
      </c>
      <c r="I6" s="81">
        <v>0.59463660207468882</v>
      </c>
      <c r="J6" s="124">
        <v>0.39599091442569306</v>
      </c>
      <c r="K6" s="31">
        <v>1.9950283403851699</v>
      </c>
      <c r="L6" s="21">
        <v>33196.400000000001</v>
      </c>
    </row>
    <row r="7" spans="1:12" x14ac:dyDescent="0.25">
      <c r="A7" s="24" t="s">
        <v>13</v>
      </c>
      <c r="B7" s="63" t="s">
        <v>186</v>
      </c>
      <c r="C7" s="37">
        <v>4696</v>
      </c>
      <c r="D7" s="80">
        <v>0.97205167470597298</v>
      </c>
      <c r="E7" s="80">
        <v>1.0638841567291313</v>
      </c>
      <c r="F7" s="81">
        <v>1.0193889049083955</v>
      </c>
      <c r="G7" s="26">
        <v>17229.122182273884</v>
      </c>
      <c r="H7" s="82">
        <v>0.60625914967776695</v>
      </c>
      <c r="I7" s="81">
        <v>0.5947280245631541</v>
      </c>
      <c r="J7" s="124">
        <v>0.4131297552306285</v>
      </c>
      <c r="K7" s="31">
        <v>2.0813749505764298</v>
      </c>
      <c r="L7" s="21">
        <v>10581.5</v>
      </c>
    </row>
    <row r="8" spans="1:12" x14ac:dyDescent="0.25">
      <c r="A8" s="24" t="s">
        <v>14</v>
      </c>
      <c r="B8" s="63" t="s">
        <v>186</v>
      </c>
      <c r="C8" s="37">
        <v>19981</v>
      </c>
      <c r="D8" s="80">
        <v>0.97205167470597298</v>
      </c>
      <c r="E8" s="80">
        <v>1.0150142635503729</v>
      </c>
      <c r="F8" s="81">
        <v>0.97256291678235141</v>
      </c>
      <c r="G8" s="26">
        <v>85458.787520840895</v>
      </c>
      <c r="H8" s="82">
        <v>0.70674500935196427</v>
      </c>
      <c r="I8" s="81">
        <v>0.72668307330714921</v>
      </c>
      <c r="J8" s="124">
        <v>0.26581790743038708</v>
      </c>
      <c r="K8" s="31">
        <v>1.3392081469207957</v>
      </c>
      <c r="L8" s="21">
        <v>28969</v>
      </c>
    </row>
    <row r="9" spans="1:12" x14ac:dyDescent="0.25">
      <c r="A9" s="24" t="s">
        <v>18</v>
      </c>
      <c r="B9" s="64" t="s">
        <v>187</v>
      </c>
      <c r="C9" s="37">
        <v>11985</v>
      </c>
      <c r="D9" s="80">
        <v>0.98662625251484326</v>
      </c>
      <c r="E9" s="80">
        <v>1.0250312891113893</v>
      </c>
      <c r="F9" s="81">
        <v>0.99688714946484125</v>
      </c>
      <c r="G9" s="26">
        <v>51334.318143648699</v>
      </c>
      <c r="H9" s="82">
        <v>0.70777138925466276</v>
      </c>
      <c r="I9" s="81">
        <v>0.70998145540808255</v>
      </c>
      <c r="J9" s="124">
        <v>0.28911576021017854</v>
      </c>
      <c r="K9" s="31">
        <v>1.4565842655956782</v>
      </c>
      <c r="L9" s="21">
        <v>18899.099999999999</v>
      </c>
    </row>
    <row r="10" spans="1:12" x14ac:dyDescent="0.25">
      <c r="A10" s="24" t="s">
        <v>24</v>
      </c>
      <c r="B10" s="64" t="s">
        <v>188</v>
      </c>
      <c r="C10" s="37">
        <v>44487</v>
      </c>
      <c r="D10" s="80">
        <v>0.97695166218059548</v>
      </c>
      <c r="E10" s="80">
        <v>1.0067435430575224</v>
      </c>
      <c r="F10" s="81">
        <v>0.96950072256250852</v>
      </c>
      <c r="G10" s="26">
        <v>204275.59524512588</v>
      </c>
      <c r="H10" s="82">
        <v>0.75876380929880161</v>
      </c>
      <c r="I10" s="81">
        <v>0.78263356760920866</v>
      </c>
      <c r="J10" s="124">
        <v>0.21073691326370686</v>
      </c>
      <c r="K10" s="31">
        <v>1.0617064660085243</v>
      </c>
      <c r="L10" s="21">
        <v>51133.5</v>
      </c>
    </row>
    <row r="11" spans="1:12" x14ac:dyDescent="0.25">
      <c r="A11" s="24" t="s">
        <v>29</v>
      </c>
      <c r="B11" s="64" t="s">
        <v>188</v>
      </c>
      <c r="C11" s="37">
        <v>8098</v>
      </c>
      <c r="D11" s="80">
        <v>0.97695166218059548</v>
      </c>
      <c r="E11" s="80">
        <v>1.037046184243023</v>
      </c>
      <c r="F11" s="81">
        <v>0.99868236740889293</v>
      </c>
      <c r="G11" s="26">
        <v>23747.278724844371</v>
      </c>
      <c r="H11" s="82">
        <v>0.48457312126457902</v>
      </c>
      <c r="I11" s="81">
        <v>0.48521245300627108</v>
      </c>
      <c r="J11" s="124">
        <v>0.51410924614431386</v>
      </c>
      <c r="K11" s="31">
        <v>2.5901162848634622</v>
      </c>
      <c r="L11" s="21">
        <v>22707.3</v>
      </c>
    </row>
    <row r="12" spans="1:12" x14ac:dyDescent="0.25">
      <c r="A12" s="24" t="s">
        <v>35</v>
      </c>
      <c r="B12" s="64" t="s">
        <v>188</v>
      </c>
      <c r="C12" s="37">
        <v>13156</v>
      </c>
      <c r="D12" s="80">
        <v>0.97695166218059548</v>
      </c>
      <c r="E12" s="80">
        <v>1.0228032836728489</v>
      </c>
      <c r="F12" s="81">
        <v>0.98496635950460298</v>
      </c>
      <c r="G12" s="26">
        <v>55299.893440796703</v>
      </c>
      <c r="H12" s="82">
        <v>0.69458223769841809</v>
      </c>
      <c r="I12" s="81">
        <v>0.70518371617053399</v>
      </c>
      <c r="J12" s="124">
        <v>0.29038412180618489</v>
      </c>
      <c r="K12" s="31">
        <v>1.4629743549581038</v>
      </c>
      <c r="L12" s="21">
        <v>20836.7</v>
      </c>
    </row>
    <row r="13" spans="1:12" x14ac:dyDescent="0.25">
      <c r="A13" s="24" t="s">
        <v>40</v>
      </c>
      <c r="B13" s="64" t="s">
        <v>189</v>
      </c>
      <c r="C13" s="37">
        <v>74524</v>
      </c>
      <c r="D13" s="80">
        <v>0.99619973995394817</v>
      </c>
      <c r="E13" s="80">
        <v>1.0040255488164886</v>
      </c>
      <c r="F13" s="81">
        <v>0.98593298465977797</v>
      </c>
      <c r="G13" s="26">
        <v>622565.89705696632</v>
      </c>
      <c r="H13" s="82">
        <v>1.3804237207311025</v>
      </c>
      <c r="I13" s="81">
        <v>1.4001192192666665</v>
      </c>
      <c r="J13" s="124">
        <v>0</v>
      </c>
      <c r="K13" s="31">
        <v>0</v>
      </c>
      <c r="L13" s="21">
        <v>0</v>
      </c>
    </row>
    <row r="14" spans="1:12" x14ac:dyDescent="0.25">
      <c r="A14" s="24" t="s">
        <v>41</v>
      </c>
      <c r="B14" s="64" t="s">
        <v>189</v>
      </c>
      <c r="C14" s="37">
        <v>7787</v>
      </c>
      <c r="D14" s="80">
        <v>0.99619973995394817</v>
      </c>
      <c r="E14" s="80">
        <v>1.0385257480416079</v>
      </c>
      <c r="F14" s="81">
        <v>1.0198114894781807</v>
      </c>
      <c r="G14" s="26">
        <v>27419.998709330179</v>
      </c>
      <c r="H14" s="82">
        <v>0.58186267436806505</v>
      </c>
      <c r="I14" s="81">
        <v>0.57055904975712113</v>
      </c>
      <c r="J14" s="124">
        <v>0.43794881511011557</v>
      </c>
      <c r="K14" s="31">
        <v>2.2064150109351495</v>
      </c>
      <c r="L14" s="21">
        <v>18600.5</v>
      </c>
    </row>
    <row r="15" spans="1:12" x14ac:dyDescent="0.25">
      <c r="A15" s="24" t="s">
        <v>268</v>
      </c>
      <c r="B15" s="64" t="s">
        <v>189</v>
      </c>
      <c r="C15" s="37">
        <v>43121</v>
      </c>
      <c r="D15" s="80">
        <v>0.99619973995394817</v>
      </c>
      <c r="E15" s="80">
        <v>1.0069571670415807</v>
      </c>
      <c r="F15" s="81">
        <v>0.98881177505505735</v>
      </c>
      <c r="G15" s="26">
        <v>346047.1344037294</v>
      </c>
      <c r="H15" s="82">
        <v>1.3260798527115811</v>
      </c>
      <c r="I15" s="81">
        <v>1.3410842044612026</v>
      </c>
      <c r="J15" s="124">
        <v>0</v>
      </c>
      <c r="K15" s="31">
        <v>0</v>
      </c>
      <c r="L15" s="21">
        <v>0</v>
      </c>
    </row>
    <row r="16" spans="1:12" x14ac:dyDescent="0.25">
      <c r="A16" s="24" t="s">
        <v>43</v>
      </c>
      <c r="B16" s="64" t="s">
        <v>189</v>
      </c>
      <c r="C16" s="37">
        <v>10815</v>
      </c>
      <c r="D16" s="80">
        <v>0.99619973995394817</v>
      </c>
      <c r="E16" s="80">
        <v>1.0277392510402219</v>
      </c>
      <c r="F16" s="81">
        <v>1.0092193654080945</v>
      </c>
      <c r="G16" s="26">
        <v>107234.21345231739</v>
      </c>
      <c r="H16" s="82">
        <v>1.6384382956437</v>
      </c>
      <c r="I16" s="81">
        <v>1.6234709239662384</v>
      </c>
      <c r="J16" s="124">
        <v>0</v>
      </c>
      <c r="K16" s="31">
        <v>0</v>
      </c>
      <c r="L16" s="21">
        <v>0</v>
      </c>
    </row>
    <row r="17" spans="1:12" x14ac:dyDescent="0.25">
      <c r="A17" s="24" t="s">
        <v>46</v>
      </c>
      <c r="B17" s="64" t="s">
        <v>189</v>
      </c>
      <c r="C17" s="37">
        <v>10782</v>
      </c>
      <c r="D17" s="80">
        <v>0.99619973995394817</v>
      </c>
      <c r="E17" s="80">
        <v>1.0278241513633835</v>
      </c>
      <c r="F17" s="81">
        <v>1.0093027358254234</v>
      </c>
      <c r="G17" s="26">
        <v>70655.393817181714</v>
      </c>
      <c r="H17" s="82">
        <v>1.0828523349173587</v>
      </c>
      <c r="I17" s="81">
        <v>1.0728716929829634</v>
      </c>
      <c r="J17" s="124">
        <v>0</v>
      </c>
      <c r="K17" s="31">
        <v>0</v>
      </c>
      <c r="L17" s="21">
        <v>0</v>
      </c>
    </row>
    <row r="18" spans="1:12" x14ac:dyDescent="0.25">
      <c r="A18" s="24" t="s">
        <v>305</v>
      </c>
      <c r="B18" s="64" t="s">
        <v>189</v>
      </c>
      <c r="C18" s="37">
        <v>49664</v>
      </c>
      <c r="D18" s="80">
        <v>0.99619973995394817</v>
      </c>
      <c r="E18" s="80">
        <v>1.0060405927835052</v>
      </c>
      <c r="F18" s="81">
        <v>0.98791171748680917</v>
      </c>
      <c r="G18" s="26">
        <v>212833.43042139418</v>
      </c>
      <c r="H18" s="82">
        <v>0.7081436957081122</v>
      </c>
      <c r="I18" s="81">
        <v>0.71680868155870159</v>
      </c>
      <c r="J18" s="124">
        <v>0.27976802177869703</v>
      </c>
      <c r="K18" s="31">
        <v>1.409489742943915</v>
      </c>
      <c r="L18" s="21">
        <v>75783</v>
      </c>
    </row>
    <row r="19" spans="1:12" x14ac:dyDescent="0.25">
      <c r="A19" s="24" t="s">
        <v>48</v>
      </c>
      <c r="B19" s="64" t="s">
        <v>189</v>
      </c>
      <c r="C19" s="37">
        <v>7999</v>
      </c>
      <c r="D19" s="80">
        <v>0.99619973995394817</v>
      </c>
      <c r="E19" s="80">
        <v>1.0375046880860108</v>
      </c>
      <c r="F19" s="81">
        <v>1.0188088290471535</v>
      </c>
      <c r="G19" s="26">
        <v>42085.173650111974</v>
      </c>
      <c r="H19" s="82">
        <v>0.86939406300616784</v>
      </c>
      <c r="I19" s="81">
        <v>0.85334366783930737</v>
      </c>
      <c r="J19" s="124">
        <v>0.14941476604098566</v>
      </c>
      <c r="K19" s="31">
        <v>0.75276144442885051</v>
      </c>
      <c r="L19" s="21">
        <v>6518.7</v>
      </c>
    </row>
    <row r="20" spans="1:12" x14ac:dyDescent="0.25">
      <c r="A20" s="24" t="s">
        <v>50</v>
      </c>
      <c r="B20" s="64" t="s">
        <v>189</v>
      </c>
      <c r="C20" s="37">
        <v>12521</v>
      </c>
      <c r="D20" s="80">
        <v>0.99619973995394817</v>
      </c>
      <c r="E20" s="80">
        <v>1.0239597476239917</v>
      </c>
      <c r="F20" s="81">
        <v>1.0055079687328925</v>
      </c>
      <c r="G20" s="26">
        <v>390004.4191993436</v>
      </c>
      <c r="H20" s="82">
        <v>5.1469951140945049</v>
      </c>
      <c r="I20" s="81">
        <v>5.1188009186844896</v>
      </c>
      <c r="J20" s="124">
        <v>0</v>
      </c>
      <c r="K20" s="31">
        <v>0</v>
      </c>
      <c r="L20" s="21">
        <v>0</v>
      </c>
    </row>
    <row r="21" spans="1:12" x14ac:dyDescent="0.25">
      <c r="A21" s="24" t="s">
        <v>51</v>
      </c>
      <c r="B21" s="64" t="s">
        <v>189</v>
      </c>
      <c r="C21" s="37">
        <v>54956</v>
      </c>
      <c r="D21" s="80">
        <v>0.99619973995394817</v>
      </c>
      <c r="E21" s="80">
        <v>1.0054589125846132</v>
      </c>
      <c r="F21" s="81">
        <v>0.98734051917887067</v>
      </c>
      <c r="G21" s="26">
        <v>145139.03699928452</v>
      </c>
      <c r="H21" s="82">
        <v>0.43640766087550936</v>
      </c>
      <c r="I21" s="81">
        <v>0.44200319180504327</v>
      </c>
      <c r="J21" s="124">
        <v>0.55093285830336125</v>
      </c>
      <c r="K21" s="31">
        <v>2.7756360712434018</v>
      </c>
      <c r="L21" s="21">
        <v>165137.4</v>
      </c>
    </row>
    <row r="22" spans="1:12" x14ac:dyDescent="0.25">
      <c r="A22" s="24" t="s">
        <v>52</v>
      </c>
      <c r="B22" s="64" t="s">
        <v>189</v>
      </c>
      <c r="C22" s="37">
        <v>7524</v>
      </c>
      <c r="D22" s="80">
        <v>0.99619973995394817</v>
      </c>
      <c r="E22" s="80">
        <v>1.0398724082934609</v>
      </c>
      <c r="F22" s="81">
        <v>1.0211338828804173</v>
      </c>
      <c r="G22" s="26">
        <v>58549.389344699186</v>
      </c>
      <c r="H22" s="82">
        <v>1.2858692961131444</v>
      </c>
      <c r="I22" s="81">
        <v>1.2592563205188734</v>
      </c>
      <c r="J22" s="124">
        <v>0</v>
      </c>
      <c r="K22" s="31">
        <v>0</v>
      </c>
      <c r="L22" s="21">
        <v>0</v>
      </c>
    </row>
    <row r="23" spans="1:12" x14ac:dyDescent="0.25">
      <c r="A23" s="24" t="s">
        <v>54</v>
      </c>
      <c r="B23" s="64" t="s">
        <v>310</v>
      </c>
      <c r="C23" s="37">
        <v>76389</v>
      </c>
      <c r="D23" s="80">
        <v>1.0143084718245692</v>
      </c>
      <c r="E23" s="80">
        <v>1.0039272670148844</v>
      </c>
      <c r="F23" s="81">
        <v>1.0037568242641783</v>
      </c>
      <c r="G23" s="26">
        <v>491222.46110777941</v>
      </c>
      <c r="H23" s="82">
        <v>1.0626020154985081</v>
      </c>
      <c r="I23" s="81">
        <v>1.0586249476086673</v>
      </c>
      <c r="J23" s="124">
        <v>0</v>
      </c>
      <c r="K23" s="31">
        <v>0</v>
      </c>
      <c r="L23" s="21">
        <v>0</v>
      </c>
    </row>
    <row r="24" spans="1:12" x14ac:dyDescent="0.25">
      <c r="A24" s="24" t="s">
        <v>55</v>
      </c>
      <c r="B24" s="64" t="s">
        <v>310</v>
      </c>
      <c r="C24" s="37">
        <v>1094</v>
      </c>
      <c r="D24" s="80">
        <v>1.0143084718245692</v>
      </c>
      <c r="E24" s="80">
        <v>1.2742230347349177</v>
      </c>
      <c r="F24" s="81">
        <v>1.2740067022512918</v>
      </c>
      <c r="G24" s="26">
        <v>29760.143182634925</v>
      </c>
      <c r="H24" s="82">
        <v>4.4951163546664317</v>
      </c>
      <c r="I24" s="81">
        <v>3.5283302252045701</v>
      </c>
      <c r="J24" s="124">
        <v>0</v>
      </c>
      <c r="K24" s="31">
        <v>0</v>
      </c>
      <c r="L24" s="21">
        <v>0</v>
      </c>
    </row>
    <row r="25" spans="1:12" x14ac:dyDescent="0.25">
      <c r="A25" s="24" t="s">
        <v>57</v>
      </c>
      <c r="B25" s="64" t="s">
        <v>310</v>
      </c>
      <c r="C25" s="37">
        <v>12082</v>
      </c>
      <c r="D25" s="80">
        <v>1.0143084718245692</v>
      </c>
      <c r="E25" s="80">
        <v>1.0248303261049496</v>
      </c>
      <c r="F25" s="81">
        <v>1.0246563345165871</v>
      </c>
      <c r="G25" s="26">
        <v>41377.027902423091</v>
      </c>
      <c r="H25" s="82">
        <v>0.56590522560429601</v>
      </c>
      <c r="I25" s="81">
        <v>0.55228783206740151</v>
      </c>
      <c r="J25" s="124">
        <v>0.45875110891229104</v>
      </c>
      <c r="K25" s="31">
        <v>2.3112183389118739</v>
      </c>
      <c r="L25" s="21">
        <v>30230.7</v>
      </c>
    </row>
    <row r="26" spans="1:12" x14ac:dyDescent="0.25">
      <c r="A26" s="24" t="s">
        <v>60</v>
      </c>
      <c r="B26" s="64" t="s">
        <v>310</v>
      </c>
      <c r="C26" s="37">
        <v>13570</v>
      </c>
      <c r="D26" s="80">
        <v>1.0143084718245692</v>
      </c>
      <c r="E26" s="80">
        <v>1.0221075902726602</v>
      </c>
      <c r="F26" s="81">
        <v>1.0219340609394829</v>
      </c>
      <c r="G26" s="26">
        <v>106269.95195083426</v>
      </c>
      <c r="H26" s="82">
        <v>1.2940584112636397</v>
      </c>
      <c r="I26" s="81">
        <v>1.2662836681204146</v>
      </c>
      <c r="J26" s="124">
        <v>0</v>
      </c>
      <c r="K26" s="31">
        <v>0</v>
      </c>
      <c r="L26" s="21">
        <v>0</v>
      </c>
    </row>
    <row r="27" spans="1:12" x14ac:dyDescent="0.25">
      <c r="A27" s="24" t="s">
        <v>61</v>
      </c>
      <c r="B27" s="64" t="s">
        <v>310</v>
      </c>
      <c r="C27" s="37">
        <v>20857</v>
      </c>
      <c r="D27" s="80">
        <v>1.0143084718245692</v>
      </c>
      <c r="E27" s="80">
        <v>1.0143836601620559</v>
      </c>
      <c r="F27" s="81">
        <v>1.0142114421667987</v>
      </c>
      <c r="G27" s="26">
        <v>95485.553250037265</v>
      </c>
      <c r="H27" s="82">
        <v>0.75650024159483764</v>
      </c>
      <c r="I27" s="81">
        <v>0.74589992790716564</v>
      </c>
      <c r="J27" s="124">
        <v>0.25771120057196106</v>
      </c>
      <c r="K27" s="31">
        <v>1.2983660231735612</v>
      </c>
      <c r="L27" s="21">
        <v>29316.799999999999</v>
      </c>
    </row>
    <row r="28" spans="1:12" x14ac:dyDescent="0.25">
      <c r="A28" s="24" t="s">
        <v>62</v>
      </c>
      <c r="B28" s="64" t="s">
        <v>310</v>
      </c>
      <c r="C28" s="37">
        <v>19591</v>
      </c>
      <c r="D28" s="80">
        <v>1.0143084718245692</v>
      </c>
      <c r="E28" s="80">
        <v>1.0153131539992855</v>
      </c>
      <c r="F28" s="81">
        <v>1.0151407781982871</v>
      </c>
      <c r="G28" s="26">
        <v>81084.938546679419</v>
      </c>
      <c r="H28" s="82">
        <v>0.68392240411043026</v>
      </c>
      <c r="I28" s="81">
        <v>0.67372173278693759</v>
      </c>
      <c r="J28" s="124">
        <v>0.33121837408785682</v>
      </c>
      <c r="K28" s="31">
        <v>1.6687000107563512</v>
      </c>
      <c r="L28" s="21">
        <v>35391.800000000003</v>
      </c>
    </row>
    <row r="29" spans="1:12" x14ac:dyDescent="0.25">
      <c r="A29" s="24" t="s">
        <v>64</v>
      </c>
      <c r="B29" s="64" t="s">
        <v>310</v>
      </c>
      <c r="C29" s="37">
        <v>9205</v>
      </c>
      <c r="D29" s="80">
        <v>1.0143084718245692</v>
      </c>
      <c r="E29" s="80">
        <v>1.0325909831613254</v>
      </c>
      <c r="F29" s="81">
        <v>1.032415673999689</v>
      </c>
      <c r="G29" s="26">
        <v>41689.058111915256</v>
      </c>
      <c r="H29" s="82">
        <v>0.7483788988729414</v>
      </c>
      <c r="I29" s="81">
        <v>0.72488138035878635</v>
      </c>
      <c r="J29" s="124">
        <v>0.28403677512674769</v>
      </c>
      <c r="K29" s="31">
        <v>1.4309960038131231</v>
      </c>
      <c r="L29" s="21">
        <v>14260.4</v>
      </c>
    </row>
    <row r="30" spans="1:12" x14ac:dyDescent="0.25">
      <c r="A30" s="24" t="s">
        <v>68</v>
      </c>
      <c r="B30" s="64" t="s">
        <v>190</v>
      </c>
      <c r="C30" s="37">
        <v>14893</v>
      </c>
      <c r="D30" s="80">
        <v>0.99456950807708211</v>
      </c>
      <c r="E30" s="80">
        <v>1.0201436916672262</v>
      </c>
      <c r="F30" s="81">
        <v>1.0001213461160152</v>
      </c>
      <c r="G30" s="26">
        <v>67436.019925030705</v>
      </c>
      <c r="H30" s="82">
        <v>0.74822632537754052</v>
      </c>
      <c r="I30" s="81">
        <v>0.74813554203526156</v>
      </c>
      <c r="J30" s="124">
        <v>0.25189502073847475</v>
      </c>
      <c r="K30" s="31">
        <v>1.2690637256261279</v>
      </c>
      <c r="L30" s="21">
        <v>20461.3</v>
      </c>
    </row>
    <row r="31" spans="1:12" x14ac:dyDescent="0.25">
      <c r="A31" s="24" t="s">
        <v>69</v>
      </c>
      <c r="B31" s="64" t="s">
        <v>190</v>
      </c>
      <c r="C31" s="37">
        <v>93710</v>
      </c>
      <c r="D31" s="80">
        <v>0.99456950807708211</v>
      </c>
      <c r="E31" s="80">
        <v>1.0032013659161243</v>
      </c>
      <c r="F31" s="81">
        <v>0.98351154714854261</v>
      </c>
      <c r="G31" s="26">
        <v>497645.01810548978</v>
      </c>
      <c r="H31" s="82">
        <v>0.87751988442180406</v>
      </c>
      <c r="I31" s="81">
        <v>0.89223139978982846</v>
      </c>
      <c r="J31" s="124">
        <v>0.10599166272673856</v>
      </c>
      <c r="K31" s="31">
        <v>0.53399298640744264</v>
      </c>
      <c r="L31" s="21">
        <v>54173.8</v>
      </c>
    </row>
    <row r="32" spans="1:12" x14ac:dyDescent="0.25">
      <c r="A32" s="24" t="s">
        <v>70</v>
      </c>
      <c r="B32" s="64" t="s">
        <v>190</v>
      </c>
      <c r="C32" s="37">
        <v>6003</v>
      </c>
      <c r="D32" s="80">
        <v>0.99456950807708211</v>
      </c>
      <c r="E32" s="80">
        <v>1.049975012493753</v>
      </c>
      <c r="F32" s="81">
        <v>1.0293671680381067</v>
      </c>
      <c r="G32" s="26">
        <v>20845.874247291264</v>
      </c>
      <c r="H32" s="82">
        <v>0.57381911804139485</v>
      </c>
      <c r="I32" s="81">
        <v>0.55744843614455786</v>
      </c>
      <c r="J32" s="124">
        <v>0.45554804999671183</v>
      </c>
      <c r="K32" s="31">
        <v>2.295081116870374</v>
      </c>
      <c r="L32" s="21">
        <v>14915.4</v>
      </c>
    </row>
    <row r="33" spans="1:12" x14ac:dyDescent="0.25">
      <c r="A33" s="24" t="s">
        <v>73</v>
      </c>
      <c r="B33" s="64" t="s">
        <v>190</v>
      </c>
      <c r="C33" s="37">
        <v>22522</v>
      </c>
      <c r="D33" s="80">
        <v>0.99456950807708211</v>
      </c>
      <c r="E33" s="80">
        <v>1.0133203090311695</v>
      </c>
      <c r="F33" s="81">
        <v>0.99343188591273268</v>
      </c>
      <c r="G33" s="26">
        <v>93454.600028589834</v>
      </c>
      <c r="H33" s="82">
        <v>0.68567287996422255</v>
      </c>
      <c r="I33" s="81">
        <v>0.69020623324793806</v>
      </c>
      <c r="J33" s="124">
        <v>0.30775900594851013</v>
      </c>
      <c r="K33" s="31">
        <v>1.550510167048945</v>
      </c>
      <c r="L33" s="21">
        <v>37805</v>
      </c>
    </row>
    <row r="34" spans="1:12" x14ac:dyDescent="0.25">
      <c r="A34" s="24" t="s">
        <v>78</v>
      </c>
      <c r="B34" s="64" t="s">
        <v>190</v>
      </c>
      <c r="C34" s="37">
        <v>19304</v>
      </c>
      <c r="D34" s="80">
        <v>0.99456950807708211</v>
      </c>
      <c r="E34" s="80">
        <v>1.0155408205553254</v>
      </c>
      <c r="F34" s="81">
        <v>0.99560881548916857</v>
      </c>
      <c r="G34" s="26">
        <v>64677.396064157663</v>
      </c>
      <c r="H34" s="82">
        <v>0.5536412764327191</v>
      </c>
      <c r="I34" s="81">
        <v>0.55608314010427951</v>
      </c>
      <c r="J34" s="124">
        <v>0.44196753905644948</v>
      </c>
      <c r="K34" s="31">
        <v>2.2266616071903904</v>
      </c>
      <c r="L34" s="21">
        <v>46533.9</v>
      </c>
    </row>
    <row r="35" spans="1:12" x14ac:dyDescent="0.25">
      <c r="A35" s="24" t="s">
        <v>81</v>
      </c>
      <c r="B35" s="64" t="s">
        <v>190</v>
      </c>
      <c r="C35" s="37">
        <v>6794</v>
      </c>
      <c r="D35" s="80">
        <v>0.99456950807708211</v>
      </c>
      <c r="E35" s="80">
        <v>1.0441566087724463</v>
      </c>
      <c r="F35" s="81">
        <v>1.0236629620428814</v>
      </c>
      <c r="G35" s="26">
        <v>34279.144020185697</v>
      </c>
      <c r="H35" s="82">
        <v>0.83373430141629623</v>
      </c>
      <c r="I35" s="81">
        <v>0.81446172454305421</v>
      </c>
      <c r="J35" s="124">
        <v>0.18992866062658517</v>
      </c>
      <c r="K35" s="31">
        <v>0.9568731170283874</v>
      </c>
      <c r="L35" s="21">
        <v>7038</v>
      </c>
    </row>
    <row r="36" spans="1:12" x14ac:dyDescent="0.25">
      <c r="A36" s="24" t="s">
        <v>83</v>
      </c>
      <c r="B36" s="64" t="s">
        <v>191</v>
      </c>
      <c r="C36" s="37">
        <v>9827</v>
      </c>
      <c r="D36" s="80">
        <v>1.0262241010871738</v>
      </c>
      <c r="E36" s="80">
        <v>1.0305281367660528</v>
      </c>
      <c r="F36" s="81">
        <v>1.042457292913058</v>
      </c>
      <c r="G36" s="26">
        <v>39967.692950061428</v>
      </c>
      <c r="H36" s="82">
        <v>0.67206513765895581</v>
      </c>
      <c r="I36" s="81">
        <v>0.64469320923538953</v>
      </c>
      <c r="J36" s="124">
        <v>0.37039215525410213</v>
      </c>
      <c r="K36" s="31">
        <v>1.8660601035757822</v>
      </c>
      <c r="L36" s="21">
        <v>19852.5</v>
      </c>
    </row>
    <row r="37" spans="1:12" x14ac:dyDescent="0.25">
      <c r="A37" s="24" t="s">
        <v>84</v>
      </c>
      <c r="B37" s="64" t="s">
        <v>191</v>
      </c>
      <c r="C37" s="37">
        <v>45858</v>
      </c>
      <c r="D37" s="80">
        <v>1.0262241010871738</v>
      </c>
      <c r="E37" s="80">
        <v>1.0065419337956301</v>
      </c>
      <c r="F37" s="81">
        <v>1.0181934311865086</v>
      </c>
      <c r="G37" s="26">
        <v>247254.45443142811</v>
      </c>
      <c r="H37" s="82">
        <v>0.89094779606478525</v>
      </c>
      <c r="I37" s="81">
        <v>0.87502803374655147</v>
      </c>
      <c r="J37" s="124">
        <v>0.12724563512172332</v>
      </c>
      <c r="K37" s="31">
        <v>0.64107190092055666</v>
      </c>
      <c r="L37" s="21">
        <v>31826.6</v>
      </c>
    </row>
    <row r="38" spans="1:12" x14ac:dyDescent="0.25">
      <c r="A38" s="24" t="s">
        <v>92</v>
      </c>
      <c r="B38" s="64" t="s">
        <v>192</v>
      </c>
      <c r="C38" s="37">
        <v>4691</v>
      </c>
      <c r="D38" s="80">
        <v>0.94988720740895471</v>
      </c>
      <c r="E38" s="80">
        <v>1.0639522489874227</v>
      </c>
      <c r="F38" s="81">
        <v>0.99620882322855298</v>
      </c>
      <c r="G38" s="26">
        <v>11572.307864530268</v>
      </c>
      <c r="H38" s="82">
        <v>0.40764093530775708</v>
      </c>
      <c r="I38" s="81">
        <v>0.40919225548179566</v>
      </c>
      <c r="J38" s="124">
        <v>0.58856788792079584</v>
      </c>
      <c r="K38" s="31">
        <v>2.9652438322873897</v>
      </c>
      <c r="L38" s="21">
        <v>15058.9</v>
      </c>
    </row>
    <row r="39" spans="1:12" x14ac:dyDescent="0.25">
      <c r="A39" s="24" t="s">
        <v>94</v>
      </c>
      <c r="B39" s="64" t="s">
        <v>192</v>
      </c>
      <c r="C39" s="37">
        <v>50750</v>
      </c>
      <c r="D39" s="80">
        <v>0.94988720740895471</v>
      </c>
      <c r="E39" s="80">
        <v>1.005911330049261</v>
      </c>
      <c r="F39" s="81">
        <v>0.94186345612253963</v>
      </c>
      <c r="G39" s="26">
        <v>591197.01064446941</v>
      </c>
      <c r="H39" s="82">
        <v>1.924949879974466</v>
      </c>
      <c r="I39" s="81">
        <v>2.043767456377481</v>
      </c>
      <c r="J39" s="124">
        <v>0</v>
      </c>
      <c r="K39" s="31">
        <v>0</v>
      </c>
      <c r="L39" s="21">
        <v>0</v>
      </c>
    </row>
    <row r="40" spans="1:12" x14ac:dyDescent="0.25">
      <c r="A40" s="24" t="s">
        <v>98</v>
      </c>
      <c r="B40" s="64" t="s">
        <v>193</v>
      </c>
      <c r="C40" s="37">
        <v>27701</v>
      </c>
      <c r="D40" s="80">
        <v>1.0160369606454838</v>
      </c>
      <c r="E40" s="80">
        <v>1.0108299339374029</v>
      </c>
      <c r="F40" s="81">
        <v>1.0123805878548073</v>
      </c>
      <c r="G40" s="26">
        <v>137037.05796668047</v>
      </c>
      <c r="H40" s="82">
        <v>0.81745870395839082</v>
      </c>
      <c r="I40" s="81">
        <v>0.80746185156567651</v>
      </c>
      <c r="J40" s="124">
        <v>0.19492188389641657</v>
      </c>
      <c r="K40" s="31">
        <v>0.98202930513849018</v>
      </c>
      <c r="L40" s="21">
        <v>29450.2</v>
      </c>
    </row>
    <row r="41" spans="1:12" x14ac:dyDescent="0.25">
      <c r="A41" s="24" t="s">
        <v>99</v>
      </c>
      <c r="B41" s="64" t="s">
        <v>193</v>
      </c>
      <c r="C41" s="37">
        <v>12331</v>
      </c>
      <c r="D41" s="80">
        <v>1.0160369606454838</v>
      </c>
      <c r="E41" s="80">
        <v>1.0243289270943152</v>
      </c>
      <c r="F41" s="81">
        <v>1.0259002890120639</v>
      </c>
      <c r="G41" s="26">
        <v>47356.209152085074</v>
      </c>
      <c r="H41" s="82">
        <v>0.63460264173103775</v>
      </c>
      <c r="I41" s="81">
        <v>0.61858120962433538</v>
      </c>
      <c r="J41" s="124">
        <v>0.39129764728102612</v>
      </c>
      <c r="K41" s="31">
        <v>1.9713833510141672</v>
      </c>
      <c r="L41" s="21">
        <v>26317.1</v>
      </c>
    </row>
    <row r="42" spans="1:12" x14ac:dyDescent="0.25">
      <c r="A42" s="24" t="s">
        <v>100</v>
      </c>
      <c r="B42" s="64" t="s">
        <v>193</v>
      </c>
      <c r="C42" s="37">
        <v>4983</v>
      </c>
      <c r="D42" s="80">
        <v>1.0160369606454838</v>
      </c>
      <c r="E42" s="80">
        <v>1.0602046959662854</v>
      </c>
      <c r="F42" s="81">
        <v>1.0618310927614882</v>
      </c>
      <c r="G42" s="26">
        <v>14314.804499370777</v>
      </c>
      <c r="H42" s="82">
        <v>0.47469841036525201</v>
      </c>
      <c r="I42" s="81">
        <v>0.44705642319317562</v>
      </c>
      <c r="J42" s="124">
        <v>0.58713268239623628</v>
      </c>
      <c r="K42" s="31">
        <v>2.9580131722104377</v>
      </c>
      <c r="L42" s="21">
        <v>15957.3</v>
      </c>
    </row>
    <row r="43" spans="1:12" x14ac:dyDescent="0.25">
      <c r="A43" s="24" t="s">
        <v>101</v>
      </c>
      <c r="B43" s="64" t="s">
        <v>193</v>
      </c>
      <c r="C43" s="37">
        <v>25623</v>
      </c>
      <c r="D43" s="80">
        <v>1.0160369606454838</v>
      </c>
      <c r="E43" s="80">
        <v>1.011708230886313</v>
      </c>
      <c r="F43" s="81">
        <v>1.0132602321466866</v>
      </c>
      <c r="G43" s="26">
        <v>139707.75065103092</v>
      </c>
      <c r="H43" s="82">
        <v>0.90097713010857561</v>
      </c>
      <c r="I43" s="81">
        <v>0.88918631317422892</v>
      </c>
      <c r="J43" s="124">
        <v>0.11228310203811104</v>
      </c>
      <c r="K43" s="31">
        <v>0.56568967254531799</v>
      </c>
      <c r="L43" s="21">
        <v>15691.9</v>
      </c>
    </row>
    <row r="44" spans="1:12" x14ac:dyDescent="0.25">
      <c r="A44" s="24" t="s">
        <v>102</v>
      </c>
      <c r="B44" s="64" t="s">
        <v>193</v>
      </c>
      <c r="C44" s="37">
        <v>3691</v>
      </c>
      <c r="D44" s="80">
        <v>1.0160369606454838</v>
      </c>
      <c r="E44" s="80">
        <v>1.0812787862367923</v>
      </c>
      <c r="F44" s="81">
        <v>1.0829375115370545</v>
      </c>
      <c r="G44" s="26">
        <v>19067.827847808363</v>
      </c>
      <c r="H44" s="82">
        <v>0.85365113188408426</v>
      </c>
      <c r="I44" s="81">
        <v>0.78827367487941624</v>
      </c>
      <c r="J44" s="124">
        <v>0.22928637965297033</v>
      </c>
      <c r="K44" s="31">
        <v>1.1551599009169331</v>
      </c>
      <c r="L44" s="21">
        <v>4615.8999999999996</v>
      </c>
    </row>
    <row r="45" spans="1:12" x14ac:dyDescent="0.25">
      <c r="A45" s="24" t="s">
        <v>103</v>
      </c>
      <c r="B45" s="64" t="s">
        <v>193</v>
      </c>
      <c r="C45" s="37">
        <v>5917</v>
      </c>
      <c r="D45" s="80">
        <v>1.0160369606454838</v>
      </c>
      <c r="E45" s="80">
        <v>1.0507013689369613</v>
      </c>
      <c r="F45" s="81">
        <v>1.0523131872449312</v>
      </c>
      <c r="G45" s="26">
        <v>35375.548386438786</v>
      </c>
      <c r="H45" s="82">
        <v>0.98792700058006744</v>
      </c>
      <c r="I45" s="81">
        <v>0.93881461579567038</v>
      </c>
      <c r="J45" s="124">
        <v>6.4386186664863773E-2</v>
      </c>
      <c r="K45" s="31">
        <v>0.32438185434640004</v>
      </c>
      <c r="L45" s="21">
        <v>2077.9</v>
      </c>
    </row>
    <row r="46" spans="1:12" x14ac:dyDescent="0.25">
      <c r="A46" s="24" t="s">
        <v>238</v>
      </c>
      <c r="B46" s="64" t="s">
        <v>193</v>
      </c>
      <c r="C46" s="37">
        <v>4187</v>
      </c>
      <c r="D46" s="80">
        <v>1.0160369606454838</v>
      </c>
      <c r="E46" s="80">
        <v>1.0716503463100071</v>
      </c>
      <c r="F46" s="81">
        <v>1.0732943011948022</v>
      </c>
      <c r="G46" s="26">
        <v>64121.714021302723</v>
      </c>
      <c r="H46" s="82">
        <v>2.5306110809650133</v>
      </c>
      <c r="I46" s="81">
        <v>2.3577979293730631</v>
      </c>
      <c r="J46" s="124">
        <v>0</v>
      </c>
      <c r="K46" s="31">
        <v>0</v>
      </c>
      <c r="L46" s="21">
        <v>0</v>
      </c>
    </row>
    <row r="47" spans="1:12" x14ac:dyDescent="0.25">
      <c r="A47" s="24" t="s">
        <v>106</v>
      </c>
      <c r="B47" s="64" t="s">
        <v>193</v>
      </c>
      <c r="C47" s="37">
        <v>14845</v>
      </c>
      <c r="D47" s="80">
        <v>1.0160369606454838</v>
      </c>
      <c r="E47" s="80">
        <v>1.0202088245200405</v>
      </c>
      <c r="F47" s="81">
        <v>1.021773866034146</v>
      </c>
      <c r="G47" s="26">
        <v>75337.314361405064</v>
      </c>
      <c r="H47" s="82">
        <v>0.83859675167884129</v>
      </c>
      <c r="I47" s="81">
        <v>0.82072636574051583</v>
      </c>
      <c r="J47" s="124">
        <v>0.18317711435530468</v>
      </c>
      <c r="K47" s="31">
        <v>0.92285838168487255</v>
      </c>
      <c r="L47" s="21">
        <v>14831.4</v>
      </c>
    </row>
    <row r="48" spans="1:12" x14ac:dyDescent="0.25">
      <c r="A48" s="24" t="s">
        <v>109</v>
      </c>
      <c r="B48" s="64" t="s">
        <v>194</v>
      </c>
      <c r="C48" s="37">
        <v>19963</v>
      </c>
      <c r="D48" s="80">
        <v>0.9702881736010126</v>
      </c>
      <c r="E48" s="80">
        <v>1.0150278014326504</v>
      </c>
      <c r="F48" s="81">
        <v>0.97081143632813971</v>
      </c>
      <c r="G48" s="26">
        <v>63549.568708849511</v>
      </c>
      <c r="H48" s="82">
        <v>0.52602943197944663</v>
      </c>
      <c r="I48" s="81">
        <v>0.54184511254732037</v>
      </c>
      <c r="J48" s="124">
        <v>0.44478200434869308</v>
      </c>
      <c r="K48" s="31">
        <v>2.2408410689318292</v>
      </c>
      <c r="L48" s="21">
        <v>48428.9</v>
      </c>
    </row>
    <row r="49" spans="1:12" x14ac:dyDescent="0.25">
      <c r="A49" s="24" t="s">
        <v>110</v>
      </c>
      <c r="B49" s="64" t="s">
        <v>194</v>
      </c>
      <c r="C49" s="37">
        <v>876</v>
      </c>
      <c r="D49" s="80">
        <v>0.9702881736010126</v>
      </c>
      <c r="E49" s="80">
        <v>1.3424657534246576</v>
      </c>
      <c r="F49" s="81">
        <v>1.2839856252843789</v>
      </c>
      <c r="G49" s="26">
        <v>5379.2592389444999</v>
      </c>
      <c r="H49" s="82">
        <v>1.0147092320390954</v>
      </c>
      <c r="I49" s="81">
        <v>0.79028083496990564</v>
      </c>
      <c r="J49" s="124">
        <v>0.26927639324528352</v>
      </c>
      <c r="K49" s="31">
        <v>1.3566322265251101</v>
      </c>
      <c r="L49" s="21">
        <v>1286.5999999999999</v>
      </c>
    </row>
    <row r="50" spans="1:12" x14ac:dyDescent="0.25">
      <c r="A50" s="24" t="s">
        <v>282</v>
      </c>
      <c r="B50" s="64" t="s">
        <v>195</v>
      </c>
      <c r="C50" s="37">
        <v>10379</v>
      </c>
      <c r="D50" s="80">
        <v>1.0612852752816844</v>
      </c>
      <c r="E50" s="80">
        <v>1.028904518739763</v>
      </c>
      <c r="F50" s="81">
        <v>1.0763745516622636</v>
      </c>
      <c r="G50" s="26">
        <v>156246.7741814421</v>
      </c>
      <c r="H50" s="82">
        <v>2.487589936878599</v>
      </c>
      <c r="I50" s="81">
        <v>2.3110820792232327</v>
      </c>
      <c r="J50" s="124">
        <v>0</v>
      </c>
      <c r="K50" s="31">
        <v>0</v>
      </c>
      <c r="L50" s="21">
        <v>0</v>
      </c>
    </row>
    <row r="51" spans="1:12" x14ac:dyDescent="0.25">
      <c r="A51" s="24" t="s">
        <v>112</v>
      </c>
      <c r="B51" s="64" t="s">
        <v>195</v>
      </c>
      <c r="C51" s="37">
        <v>2767</v>
      </c>
      <c r="D51" s="80">
        <v>1.0612852752816844</v>
      </c>
      <c r="E51" s="80">
        <v>1.1084206722081678</v>
      </c>
      <c r="F51" s="81">
        <v>1.1595593005681137</v>
      </c>
      <c r="G51" s="26">
        <v>13892.527498651552</v>
      </c>
      <c r="H51" s="82">
        <v>0.82965082498066733</v>
      </c>
      <c r="I51" s="81">
        <v>0.71548805186089981</v>
      </c>
      <c r="J51" s="124">
        <v>0.32990847558744646</v>
      </c>
      <c r="K51" s="31">
        <v>1.6621006557303988</v>
      </c>
      <c r="L51" s="21">
        <v>4978.8999999999996</v>
      </c>
    </row>
    <row r="52" spans="1:12" x14ac:dyDescent="0.25">
      <c r="A52" s="24" t="s">
        <v>283</v>
      </c>
      <c r="B52" s="64" t="s">
        <v>195</v>
      </c>
      <c r="C52" s="37">
        <v>8283</v>
      </c>
      <c r="D52" s="80">
        <v>1.0612852752816844</v>
      </c>
      <c r="E52" s="80">
        <v>1.0362187613183629</v>
      </c>
      <c r="F52" s="81">
        <v>1.0840262476485272</v>
      </c>
      <c r="G52" s="26">
        <v>345661.86784735578</v>
      </c>
      <c r="H52" s="82">
        <v>6.8958380661511782</v>
      </c>
      <c r="I52" s="81">
        <v>6.3613201996811881</v>
      </c>
      <c r="J52" s="124">
        <v>0</v>
      </c>
      <c r="K52" s="31">
        <v>0</v>
      </c>
      <c r="L52" s="21">
        <v>0</v>
      </c>
    </row>
    <row r="53" spans="1:12" x14ac:dyDescent="0.25">
      <c r="A53" s="24" t="s">
        <v>118</v>
      </c>
      <c r="B53" s="64" t="s">
        <v>195</v>
      </c>
      <c r="C53" s="37">
        <v>5274</v>
      </c>
      <c r="D53" s="80">
        <v>1.0612852752816844</v>
      </c>
      <c r="E53" s="80">
        <v>1.0568828213879409</v>
      </c>
      <c r="F53" s="81">
        <v>1.1056436747156735</v>
      </c>
      <c r="G53" s="26">
        <v>17814.315839553772</v>
      </c>
      <c r="H53" s="82">
        <v>0.5581517180094222</v>
      </c>
      <c r="I53" s="81">
        <v>0.50482061334358563</v>
      </c>
      <c r="J53" s="124">
        <v>0.54749195670625128</v>
      </c>
      <c r="K53" s="31">
        <v>2.7583005820878816</v>
      </c>
      <c r="L53" s="21">
        <v>15748.9</v>
      </c>
    </row>
    <row r="54" spans="1:12" x14ac:dyDescent="0.25">
      <c r="A54" s="24" t="s">
        <v>129</v>
      </c>
      <c r="B54" s="64" t="s">
        <v>196</v>
      </c>
      <c r="C54" s="37">
        <v>35526</v>
      </c>
      <c r="D54" s="80">
        <v>0.99788826268459463</v>
      </c>
      <c r="E54" s="80">
        <v>1.0084445195068401</v>
      </c>
      <c r="F54" s="81">
        <v>0.99195080136983216</v>
      </c>
      <c r="G54" s="26">
        <v>191305.9830328183</v>
      </c>
      <c r="H54" s="82">
        <v>0.8898268057972476</v>
      </c>
      <c r="I54" s="81">
        <v>0.89704731783919456</v>
      </c>
      <c r="J54" s="124">
        <v>0.10212399557258459</v>
      </c>
      <c r="K54" s="31">
        <v>0.51450742423260154</v>
      </c>
      <c r="L54" s="21">
        <v>19788.2</v>
      </c>
    </row>
    <row r="55" spans="1:12" x14ac:dyDescent="0.25">
      <c r="A55" s="24" t="s">
        <v>136</v>
      </c>
      <c r="B55" s="64" t="s">
        <v>196</v>
      </c>
      <c r="C55" s="37">
        <v>3995</v>
      </c>
      <c r="D55" s="80">
        <v>0.99788826268459463</v>
      </c>
      <c r="E55" s="80">
        <v>1.0750938673341677</v>
      </c>
      <c r="F55" s="81">
        <v>1.0575100589286175</v>
      </c>
      <c r="G55" s="26">
        <v>25785.003935226483</v>
      </c>
      <c r="H55" s="82">
        <v>1.0665314384484612</v>
      </c>
      <c r="I55" s="81">
        <v>1.0085307741932814</v>
      </c>
      <c r="J55" s="124">
        <v>0</v>
      </c>
      <c r="K55" s="31">
        <v>0</v>
      </c>
      <c r="L55" s="21">
        <v>0</v>
      </c>
    </row>
    <row r="56" spans="1:12" x14ac:dyDescent="0.25">
      <c r="A56" s="24" t="s">
        <v>139</v>
      </c>
      <c r="B56" s="64" t="s">
        <v>197</v>
      </c>
      <c r="C56" s="37">
        <v>2637</v>
      </c>
      <c r="D56" s="80">
        <v>0.97486510721942865</v>
      </c>
      <c r="E56" s="80">
        <v>1.1137656427758817</v>
      </c>
      <c r="F56" s="81">
        <v>1.070272954452127</v>
      </c>
      <c r="G56" s="26">
        <v>7371.9592010557444</v>
      </c>
      <c r="H56" s="82">
        <v>0.46195113303522728</v>
      </c>
      <c r="I56" s="81">
        <v>0.43161992565877755</v>
      </c>
      <c r="J56" s="124">
        <v>0.60832182141689972</v>
      </c>
      <c r="K56" s="31">
        <v>3.0647654519083023</v>
      </c>
      <c r="L56" s="21">
        <v>8749.2999999999993</v>
      </c>
    </row>
    <row r="57" spans="1:12" x14ac:dyDescent="0.25">
      <c r="A57" s="24" t="s">
        <v>141</v>
      </c>
      <c r="B57" s="64" t="s">
        <v>197</v>
      </c>
      <c r="C57" s="37">
        <v>2723</v>
      </c>
      <c r="D57" s="80">
        <v>0.97486510721942865</v>
      </c>
      <c r="E57" s="80">
        <v>1.1101726037458686</v>
      </c>
      <c r="F57" s="81">
        <v>1.0668202240477938</v>
      </c>
      <c r="G57" s="26">
        <v>6499.1997995921647</v>
      </c>
      <c r="H57" s="82">
        <v>0.39439871420872502</v>
      </c>
      <c r="I57" s="81">
        <v>0.36969557317939999</v>
      </c>
      <c r="J57" s="124">
        <v>0.67242150983906868</v>
      </c>
      <c r="K57" s="31">
        <v>3.3877039092149608</v>
      </c>
      <c r="L57" s="21">
        <v>9986.7000000000007</v>
      </c>
    </row>
    <row r="58" spans="1:12" x14ac:dyDescent="0.25">
      <c r="A58" s="24" t="s">
        <v>142</v>
      </c>
      <c r="B58" s="64" t="s">
        <v>197</v>
      </c>
      <c r="C58" s="37">
        <v>2813</v>
      </c>
      <c r="D58" s="80">
        <v>0.97486510721942865</v>
      </c>
      <c r="E58" s="80">
        <v>1.1066477070742979</v>
      </c>
      <c r="F58" s="81">
        <v>1.0634329750342422</v>
      </c>
      <c r="G58" s="26">
        <v>4957.7423912094664</v>
      </c>
      <c r="H58" s="82">
        <v>0.29123091046823019</v>
      </c>
      <c r="I58" s="81">
        <v>0.27385920627376881</v>
      </c>
      <c r="J58" s="124">
        <v>0.77220206456601204</v>
      </c>
      <c r="K58" s="31">
        <v>3.8904049239296796</v>
      </c>
      <c r="L58" s="21">
        <v>11847.7</v>
      </c>
    </row>
    <row r="59" spans="1:12" x14ac:dyDescent="0.25">
      <c r="A59" s="24" t="s">
        <v>143</v>
      </c>
      <c r="B59" s="64" t="s">
        <v>197</v>
      </c>
      <c r="C59" s="37">
        <v>17252</v>
      </c>
      <c r="D59" s="80">
        <v>0.97486510721942865</v>
      </c>
      <c r="E59" s="80">
        <v>1.0173892881984696</v>
      </c>
      <c r="F59" s="81">
        <v>0.97766010863313568</v>
      </c>
      <c r="G59" s="26">
        <v>61093.560070006293</v>
      </c>
      <c r="H59" s="82">
        <v>0.58516619255730984</v>
      </c>
      <c r="I59" s="81">
        <v>0.59853745426458005</v>
      </c>
      <c r="J59" s="124">
        <v>0.3924939160758259</v>
      </c>
      <c r="K59" s="31">
        <v>1.9774102320899747</v>
      </c>
      <c r="L59" s="21">
        <v>36932.1</v>
      </c>
    </row>
    <row r="60" spans="1:12" x14ac:dyDescent="0.25">
      <c r="A60" s="24" t="s">
        <v>147</v>
      </c>
      <c r="B60" s="64" t="s">
        <v>198</v>
      </c>
      <c r="C60" s="37">
        <v>4130</v>
      </c>
      <c r="D60" s="80">
        <v>1.051912386882853</v>
      </c>
      <c r="E60" s="80">
        <v>1.0726392251815982</v>
      </c>
      <c r="F60" s="81">
        <v>1.1122168027666859</v>
      </c>
      <c r="G60" s="26">
        <v>21064.952845280179</v>
      </c>
      <c r="H60" s="82">
        <v>0.84281776870221403</v>
      </c>
      <c r="I60" s="81">
        <v>0.75778190601478912</v>
      </c>
      <c r="J60" s="124">
        <v>0.26939903406447185</v>
      </c>
      <c r="K60" s="31">
        <v>1.357250099059695</v>
      </c>
      <c r="L60" s="21">
        <v>6068.5</v>
      </c>
    </row>
    <row r="61" spans="1:12" x14ac:dyDescent="0.25">
      <c r="A61" s="24" t="s">
        <v>153</v>
      </c>
      <c r="B61" s="64" t="s">
        <v>198</v>
      </c>
      <c r="C61" s="37">
        <v>18431</v>
      </c>
      <c r="D61" s="80">
        <v>1.051912386882853</v>
      </c>
      <c r="E61" s="80">
        <v>1.0162769247463512</v>
      </c>
      <c r="F61" s="81">
        <v>1.0537748810888239</v>
      </c>
      <c r="G61" s="26">
        <v>71682.305827558041</v>
      </c>
      <c r="H61" s="82">
        <v>0.6426674604616408</v>
      </c>
      <c r="I61" s="81">
        <v>0.6098716832171952</v>
      </c>
      <c r="J61" s="124">
        <v>0.41110742062718314</v>
      </c>
      <c r="K61" s="31">
        <v>2.0711862954819904</v>
      </c>
      <c r="L61" s="21">
        <v>41327.199999999997</v>
      </c>
    </row>
    <row r="62" spans="1:12" x14ac:dyDescent="0.25">
      <c r="A62" s="24" t="s">
        <v>162</v>
      </c>
      <c r="B62" s="64" t="s">
        <v>199</v>
      </c>
      <c r="C62" s="37">
        <v>33232</v>
      </c>
      <c r="D62" s="80">
        <v>1.0005745479667161</v>
      </c>
      <c r="E62" s="80">
        <v>1.0090274434280211</v>
      </c>
      <c r="F62" s="81">
        <v>0.99519603658139444</v>
      </c>
      <c r="G62" s="26">
        <v>108027.56879764634</v>
      </c>
      <c r="H62" s="82">
        <v>0.53715715685946952</v>
      </c>
      <c r="I62" s="81">
        <v>0.53975009657862205</v>
      </c>
      <c r="J62" s="124">
        <v>0.45803887972192492</v>
      </c>
      <c r="K62" s="31">
        <v>2.3076300812830577</v>
      </c>
      <c r="L62" s="21">
        <v>83021.5</v>
      </c>
    </row>
    <row r="63" spans="1:12" x14ac:dyDescent="0.25">
      <c r="A63" s="24" t="s">
        <v>170</v>
      </c>
      <c r="B63" s="64" t="s">
        <v>200</v>
      </c>
      <c r="C63" s="37">
        <v>59993</v>
      </c>
      <c r="D63" s="80">
        <v>1.0218347439701692</v>
      </c>
      <c r="E63" s="80">
        <v>1.0050005834013969</v>
      </c>
      <c r="F63" s="81">
        <v>1.012285899038351</v>
      </c>
      <c r="G63" s="26">
        <v>345957.43670520262</v>
      </c>
      <c r="H63" s="82">
        <v>0.95289562792483862</v>
      </c>
      <c r="I63" s="81">
        <v>0.94133053599785221</v>
      </c>
      <c r="J63" s="124">
        <v>5.939027111351234E-2</v>
      </c>
      <c r="K63" s="31">
        <v>0.29921210234445755</v>
      </c>
      <c r="L63" s="21">
        <v>19433.400000000001</v>
      </c>
    </row>
    <row r="64" spans="1:12" x14ac:dyDescent="0.25">
      <c r="A64" s="24" t="s">
        <v>173</v>
      </c>
      <c r="B64" s="64" t="s">
        <v>309</v>
      </c>
      <c r="C64" s="37">
        <v>5145</v>
      </c>
      <c r="D64" s="80">
        <v>0.98064087158982882</v>
      </c>
      <c r="E64" s="80">
        <v>1.0583090379008746</v>
      </c>
      <c r="F64" s="81">
        <v>1.023007230100804</v>
      </c>
      <c r="G64" s="26">
        <v>29474.834426208858</v>
      </c>
      <c r="H64" s="82">
        <v>0.94664956238144149</v>
      </c>
      <c r="I64" s="81">
        <v>0.92535960111265447</v>
      </c>
      <c r="J64" s="124">
        <v>7.6357667719362476E-2</v>
      </c>
      <c r="K64" s="31">
        <v>0.3846949653548869</v>
      </c>
      <c r="L64" s="21">
        <v>2142.6999999999998</v>
      </c>
    </row>
    <row r="65" spans="1:12" x14ac:dyDescent="0.25">
      <c r="A65" s="24" t="s">
        <v>175</v>
      </c>
      <c r="B65" s="64" t="s">
        <v>309</v>
      </c>
      <c r="C65" s="37">
        <v>9751</v>
      </c>
      <c r="D65" s="80">
        <v>0.98064087158982882</v>
      </c>
      <c r="E65" s="80">
        <v>1.0307660752743308</v>
      </c>
      <c r="F65" s="81">
        <v>0.9963830126971257</v>
      </c>
      <c r="G65" s="26">
        <v>37817.843532359548</v>
      </c>
      <c r="H65" s="82">
        <v>0.64087133621461789</v>
      </c>
      <c r="I65" s="81">
        <v>0.64319777439785197</v>
      </c>
      <c r="J65" s="124">
        <v>0.35551167648250775</v>
      </c>
      <c r="K65" s="31">
        <v>1.7910912702355379</v>
      </c>
      <c r="L65" s="21">
        <v>18907.5</v>
      </c>
    </row>
    <row r="66" spans="1:12" x14ac:dyDescent="0.25">
      <c r="A66" s="24" t="s">
        <v>142</v>
      </c>
      <c r="B66" s="64" t="s">
        <v>309</v>
      </c>
      <c r="C66" s="37">
        <v>23258</v>
      </c>
      <c r="D66" s="80">
        <v>0.98064087158982882</v>
      </c>
      <c r="E66" s="80">
        <v>1.0128987875139737</v>
      </c>
      <c r="F66" s="81">
        <v>0.97911172056359963</v>
      </c>
      <c r="G66" s="26">
        <v>72733.475492082434</v>
      </c>
      <c r="H66" s="82">
        <v>0.51675563081922682</v>
      </c>
      <c r="I66" s="81">
        <v>0.5277800479415875</v>
      </c>
      <c r="J66" s="124">
        <v>0.46235608974437281</v>
      </c>
      <c r="K66" s="31">
        <v>2.3293804700733403</v>
      </c>
      <c r="L66" s="21">
        <v>58651.7</v>
      </c>
    </row>
    <row r="67" spans="1:12" x14ac:dyDescent="0.25">
      <c r="A67" s="24" t="s">
        <v>177</v>
      </c>
      <c r="B67" s="64" t="s">
        <v>309</v>
      </c>
      <c r="C67" s="37">
        <v>3215</v>
      </c>
      <c r="D67" s="80">
        <v>0.98064087158982882</v>
      </c>
      <c r="E67" s="80">
        <v>1.0933125972006221</v>
      </c>
      <c r="F67" s="81">
        <v>1.0568431825121429</v>
      </c>
      <c r="G67" s="26">
        <v>16078.728567752587</v>
      </c>
      <c r="H67" s="82">
        <v>0.82640696714896256</v>
      </c>
      <c r="I67" s="81">
        <v>0.78195798659984006</v>
      </c>
      <c r="J67" s="124">
        <v>0.23043621536318035</v>
      </c>
      <c r="K67" s="31">
        <v>1.160952849050561</v>
      </c>
      <c r="L67" s="21">
        <v>4040.8</v>
      </c>
    </row>
    <row r="68" spans="1:12" x14ac:dyDescent="0.25">
      <c r="A68" s="24" t="s">
        <v>179</v>
      </c>
      <c r="B68" s="64" t="s">
        <v>309</v>
      </c>
      <c r="C68" s="37">
        <v>42479</v>
      </c>
      <c r="D68" s="80">
        <v>0.98064087158982882</v>
      </c>
      <c r="E68" s="80">
        <v>1.0070623131429648</v>
      </c>
      <c r="F68" s="81">
        <v>0.97346993232782786</v>
      </c>
      <c r="G68" s="26">
        <v>236251.99596479555</v>
      </c>
      <c r="H68" s="82">
        <v>0.91901890500825256</v>
      </c>
      <c r="I68" s="81">
        <v>0.9440650137088793</v>
      </c>
      <c r="J68" s="124">
        <v>5.4451027319575247E-2</v>
      </c>
      <c r="K68" s="31">
        <v>0.27432786639357154</v>
      </c>
      <c r="L68" s="21">
        <v>12615.7</v>
      </c>
    </row>
    <row r="69" spans="1:12" x14ac:dyDescent="0.25">
      <c r="A69" s="24" t="s">
        <v>181</v>
      </c>
      <c r="B69" s="64" t="s">
        <v>309</v>
      </c>
      <c r="C69" s="37">
        <v>12385</v>
      </c>
      <c r="D69" s="80">
        <v>0.98064087158982882</v>
      </c>
      <c r="E69" s="80">
        <v>1.0242228502220427</v>
      </c>
      <c r="F69" s="81">
        <v>0.99005804872446179</v>
      </c>
      <c r="G69" s="26">
        <v>28488.721440208476</v>
      </c>
      <c r="H69" s="82">
        <v>0.38010203194381009</v>
      </c>
      <c r="I69" s="81">
        <v>0.38391893529224208</v>
      </c>
      <c r="J69" s="124">
        <v>0.6099560167806517</v>
      </c>
      <c r="K69" s="31">
        <v>3.0729986359174348</v>
      </c>
      <c r="L69" s="21">
        <v>41202.800000000003</v>
      </c>
    </row>
    <row r="70" spans="1:12" x14ac:dyDescent="0.25">
      <c r="A70" s="24" t="s">
        <v>280</v>
      </c>
      <c r="B70" s="64" t="s">
        <v>309</v>
      </c>
      <c r="C70" s="37">
        <v>4460</v>
      </c>
      <c r="D70" s="80">
        <v>0.98064087158982882</v>
      </c>
      <c r="E70" s="80">
        <v>1.0672645739910314</v>
      </c>
      <c r="F70" s="81">
        <v>1.0316640381233744</v>
      </c>
      <c r="G70" s="26">
        <v>110306.77225958777</v>
      </c>
      <c r="H70" s="82">
        <v>4.0868675345104926</v>
      </c>
      <c r="I70" s="81">
        <v>3.9614325822043952</v>
      </c>
      <c r="J70" s="124">
        <v>0</v>
      </c>
      <c r="K70" s="31">
        <v>0</v>
      </c>
      <c r="L70" s="21">
        <v>0</v>
      </c>
    </row>
    <row r="71" spans="1:12" x14ac:dyDescent="0.25">
      <c r="A71" s="24" t="s">
        <v>182</v>
      </c>
      <c r="B71" s="64" t="s">
        <v>309</v>
      </c>
      <c r="C71" s="37">
        <v>6459</v>
      </c>
      <c r="D71" s="80">
        <v>0.98064087158982882</v>
      </c>
      <c r="E71" s="80">
        <v>1.0464468183929401</v>
      </c>
      <c r="F71" s="81">
        <v>1.0115406963313018</v>
      </c>
      <c r="G71" s="26">
        <v>42065.847508241808</v>
      </c>
      <c r="H71" s="82">
        <v>1.0761866541349454</v>
      </c>
      <c r="I71" s="81">
        <v>1.0639084102479557</v>
      </c>
      <c r="J71" s="124">
        <v>0</v>
      </c>
      <c r="K71" s="31">
        <v>0</v>
      </c>
      <c r="L71" s="21">
        <v>0</v>
      </c>
    </row>
    <row r="72" spans="1:12" ht="20.399999999999999" customHeight="1" x14ac:dyDescent="0.25">
      <c r="A72" s="57" t="s">
        <v>242</v>
      </c>
      <c r="B72" s="65"/>
      <c r="C72" s="32">
        <v>1259310</v>
      </c>
      <c r="D72" s="82">
        <v>1</v>
      </c>
      <c r="E72" s="80">
        <v>1</v>
      </c>
      <c r="F72" s="81">
        <v>1</v>
      </c>
      <c r="G72" s="26">
        <v>7620955.1999999955</v>
      </c>
      <c r="H72" s="82">
        <v>1</v>
      </c>
      <c r="I72" s="81">
        <v>1</v>
      </c>
      <c r="J72" s="124"/>
      <c r="K72" s="31"/>
      <c r="L72" s="26">
        <v>1363329</v>
      </c>
    </row>
    <row r="73" spans="1:12" ht="13.2" customHeight="1" x14ac:dyDescent="0.25">
      <c r="A73" s="84"/>
      <c r="B73" s="85"/>
      <c r="C73" s="86"/>
      <c r="D73" s="86"/>
      <c r="E73" s="86"/>
      <c r="F73" s="87"/>
      <c r="G73" s="23"/>
      <c r="H73" s="47"/>
      <c r="I73" s="47"/>
      <c r="J73" s="47"/>
      <c r="K73" s="47"/>
      <c r="L73" s="45"/>
    </row>
    <row r="74" spans="1:12" x14ac:dyDescent="0.25">
      <c r="A74" s="28"/>
      <c r="B74" s="101"/>
      <c r="C74" s="28"/>
      <c r="D74" s="28"/>
      <c r="E74" s="28"/>
      <c r="G74" s="15"/>
      <c r="H74" s="120" t="s">
        <v>272</v>
      </c>
    </row>
    <row r="75" spans="1:12" ht="13.2" customHeight="1" x14ac:dyDescent="0.25">
      <c r="A75" s="58"/>
      <c r="B75" s="253" t="s">
        <v>354</v>
      </c>
      <c r="C75" s="254"/>
      <c r="D75" s="254"/>
      <c r="E75" s="254"/>
      <c r="F75" s="255"/>
      <c r="G75" s="26">
        <v>7787420.7999999998</v>
      </c>
      <c r="H75" s="38">
        <v>6183.8791084006316</v>
      </c>
      <c r="I75" s="36"/>
      <c r="J75" s="36"/>
      <c r="K75" s="36"/>
    </row>
    <row r="76" spans="1:12" x14ac:dyDescent="0.25">
      <c r="A76" s="28"/>
      <c r="B76" s="256"/>
      <c r="C76" s="257"/>
      <c r="D76" s="257"/>
      <c r="E76" s="257"/>
      <c r="F76" s="258"/>
      <c r="G76" s="70" t="s">
        <v>3</v>
      </c>
      <c r="H76" s="70" t="s">
        <v>234</v>
      </c>
      <c r="I76" s="36"/>
      <c r="J76" s="36"/>
      <c r="K76" s="36"/>
    </row>
    <row r="77" spans="1:12" ht="29.4" customHeight="1" x14ac:dyDescent="0.25">
      <c r="A77" s="28"/>
      <c r="B77" s="233" t="s">
        <v>377</v>
      </c>
      <c r="C77" s="233"/>
      <c r="D77" s="233"/>
      <c r="E77" s="233"/>
      <c r="F77" s="233"/>
      <c r="G77" s="234">
        <v>1082.5999999999999</v>
      </c>
      <c r="H77" s="234"/>
    </row>
    <row r="78" spans="1:12" x14ac:dyDescent="0.25">
      <c r="A78" s="28"/>
      <c r="B78" s="101"/>
      <c r="C78" s="58"/>
      <c r="D78" s="68"/>
      <c r="E78" s="28"/>
      <c r="G78" s="23"/>
      <c r="H78" s="49"/>
      <c r="L78" s="39"/>
    </row>
    <row r="79" spans="1:12" x14ac:dyDescent="0.25">
      <c r="A79" s="28"/>
      <c r="B79" s="101"/>
      <c r="C79" s="58"/>
      <c r="D79" s="58"/>
      <c r="E79" s="28"/>
      <c r="G79" s="47"/>
      <c r="H79" s="23"/>
      <c r="I79" s="45"/>
      <c r="J79" s="45"/>
      <c r="K79" s="45"/>
      <c r="L79" s="61"/>
    </row>
    <row r="80" spans="1:12" x14ac:dyDescent="0.25">
      <c r="A80" s="28"/>
      <c r="B80" s="101"/>
      <c r="C80" s="58"/>
      <c r="D80" s="58"/>
      <c r="E80" s="28"/>
      <c r="G80" s="15"/>
      <c r="H80" s="48"/>
      <c r="I80" s="47"/>
      <c r="J80" s="47"/>
      <c r="K80" s="47"/>
      <c r="L80" s="45"/>
    </row>
    <row r="81" spans="1:12" x14ac:dyDescent="0.25">
      <c r="A81" s="28"/>
      <c r="B81" s="101"/>
      <c r="C81" s="58"/>
      <c r="D81" s="69"/>
      <c r="E81" s="28"/>
      <c r="G81" s="15"/>
      <c r="H81" s="48"/>
      <c r="I81" s="47"/>
      <c r="J81" s="47"/>
      <c r="K81" s="47"/>
      <c r="L81" s="45"/>
    </row>
    <row r="82" spans="1:12" x14ac:dyDescent="0.25">
      <c r="A82" s="28"/>
      <c r="B82" s="101"/>
      <c r="C82" s="58"/>
      <c r="D82" s="69"/>
      <c r="E82" s="28"/>
      <c r="G82" s="15"/>
      <c r="H82" s="39"/>
      <c r="L82" s="36"/>
    </row>
    <row r="83" spans="1:12" x14ac:dyDescent="0.25">
      <c r="A83" s="28"/>
      <c r="B83" s="101"/>
      <c r="C83" s="28"/>
      <c r="D83" s="28"/>
      <c r="E83" s="28"/>
      <c r="G83" s="15"/>
      <c r="H83" s="39"/>
      <c r="L83" s="36"/>
    </row>
    <row r="84" spans="1:12" x14ac:dyDescent="0.25">
      <c r="A84" s="28"/>
      <c r="B84" s="101"/>
      <c r="C84" s="28"/>
      <c r="D84" s="28"/>
      <c r="E84" s="28"/>
      <c r="G84" s="15"/>
      <c r="H84" s="39"/>
      <c r="L84" s="36"/>
    </row>
    <row r="85" spans="1:12" x14ac:dyDescent="0.25">
      <c r="A85" s="28"/>
      <c r="B85" s="101"/>
      <c r="C85" s="28"/>
      <c r="D85" s="28"/>
      <c r="E85" s="28"/>
      <c r="G85" s="15"/>
      <c r="H85" s="39"/>
      <c r="L85" s="36"/>
    </row>
    <row r="86" spans="1:12" x14ac:dyDescent="0.25">
      <c r="A86" s="28"/>
      <c r="B86" s="101"/>
      <c r="C86" s="28"/>
      <c r="D86" s="28"/>
      <c r="E86" s="28"/>
      <c r="G86" s="15"/>
      <c r="H86" s="39"/>
      <c r="L86" s="36"/>
    </row>
    <row r="87" spans="1:12" x14ac:dyDescent="0.25">
      <c r="A87" s="28"/>
      <c r="B87" s="101"/>
      <c r="C87" s="28"/>
      <c r="D87" s="28"/>
      <c r="E87" s="28"/>
      <c r="G87" s="15"/>
      <c r="H87" s="39"/>
      <c r="L87" s="36"/>
    </row>
    <row r="88" spans="1:12" x14ac:dyDescent="0.25">
      <c r="A88" s="28"/>
      <c r="B88" s="101"/>
      <c r="C88" s="28"/>
      <c r="D88" s="28"/>
      <c r="E88" s="28"/>
      <c r="G88" s="39"/>
      <c r="H88" s="39"/>
      <c r="L88" s="36"/>
    </row>
    <row r="89" spans="1:12" x14ac:dyDescent="0.25">
      <c r="A89" s="28"/>
      <c r="B89" s="101"/>
      <c r="C89" s="28"/>
      <c r="D89" s="28"/>
      <c r="E89" s="28"/>
    </row>
    <row r="90" spans="1:12" x14ac:dyDescent="0.25">
      <c r="A90" s="28"/>
      <c r="B90" s="101"/>
      <c r="C90" s="28"/>
      <c r="D90" s="28"/>
      <c r="E90" s="28"/>
    </row>
    <row r="91" spans="1:12" x14ac:dyDescent="0.25">
      <c r="A91" s="28"/>
      <c r="B91" s="101"/>
      <c r="C91" s="28"/>
      <c r="D91" s="28"/>
      <c r="E91" s="28"/>
    </row>
    <row r="92" spans="1:12" x14ac:dyDescent="0.25">
      <c r="A92" s="28"/>
      <c r="B92" s="101"/>
      <c r="C92" s="28"/>
      <c r="D92" s="28"/>
      <c r="E92" s="28"/>
    </row>
    <row r="93" spans="1:12" x14ac:dyDescent="0.25">
      <c r="A93" s="28"/>
      <c r="B93" s="101"/>
      <c r="C93" s="28"/>
      <c r="D93" s="28"/>
      <c r="E93" s="28"/>
    </row>
    <row r="94" spans="1:12" x14ac:dyDescent="0.25">
      <c r="A94" s="28"/>
      <c r="B94" s="101"/>
      <c r="C94" s="28"/>
      <c r="D94" s="28"/>
      <c r="E94" s="28"/>
    </row>
    <row r="95" spans="1:12" x14ac:dyDescent="0.25">
      <c r="A95" s="28"/>
      <c r="B95" s="101"/>
      <c r="C95" s="28"/>
      <c r="D95" s="28"/>
      <c r="E95" s="28"/>
    </row>
    <row r="96" spans="1:12" x14ac:dyDescent="0.25">
      <c r="A96" s="28"/>
      <c r="B96" s="101"/>
      <c r="C96" s="28"/>
      <c r="D96" s="28"/>
      <c r="E96" s="28"/>
    </row>
    <row r="97" spans="1:5" x14ac:dyDescent="0.25">
      <c r="A97" s="28"/>
      <c r="B97" s="101"/>
      <c r="C97" s="28"/>
      <c r="D97" s="28"/>
      <c r="E97" s="28"/>
    </row>
    <row r="98" spans="1:5" x14ac:dyDescent="0.25">
      <c r="A98" s="28"/>
      <c r="B98" s="101"/>
      <c r="C98" s="28"/>
      <c r="D98" s="28"/>
      <c r="E98" s="28"/>
    </row>
    <row r="99" spans="1:5" x14ac:dyDescent="0.25">
      <c r="A99" s="28"/>
      <c r="B99" s="101"/>
      <c r="C99" s="28"/>
      <c r="D99" s="28"/>
      <c r="E99" s="28"/>
    </row>
    <row r="100" spans="1:5" x14ac:dyDescent="0.25">
      <c r="A100" s="28"/>
      <c r="B100" s="101"/>
      <c r="C100" s="28"/>
      <c r="D100" s="28"/>
      <c r="E100" s="28"/>
    </row>
    <row r="101" spans="1:5" x14ac:dyDescent="0.25">
      <c r="A101" s="28"/>
      <c r="B101" s="101"/>
      <c r="C101" s="28"/>
      <c r="D101" s="28"/>
      <c r="E101" s="28"/>
    </row>
    <row r="102" spans="1:5" x14ac:dyDescent="0.25">
      <c r="A102" s="28"/>
      <c r="B102" s="101"/>
      <c r="C102" s="28"/>
      <c r="D102" s="28"/>
      <c r="E102" s="28"/>
    </row>
    <row r="103" spans="1:5" x14ac:dyDescent="0.25">
      <c r="A103" s="28"/>
      <c r="B103" s="101"/>
      <c r="C103" s="28"/>
      <c r="D103" s="28"/>
      <c r="E103" s="28"/>
    </row>
    <row r="104" spans="1:5" x14ac:dyDescent="0.25">
      <c r="A104" s="28"/>
      <c r="B104" s="101"/>
      <c r="C104" s="28"/>
      <c r="D104" s="28"/>
      <c r="E104" s="28"/>
    </row>
    <row r="105" spans="1:5" x14ac:dyDescent="0.25">
      <c r="A105" s="28"/>
      <c r="B105" s="101"/>
      <c r="C105" s="28"/>
      <c r="D105" s="28"/>
      <c r="E105" s="28"/>
    </row>
    <row r="106" spans="1:5" x14ac:dyDescent="0.25">
      <c r="A106" s="28"/>
      <c r="B106" s="101"/>
      <c r="C106" s="28"/>
      <c r="D106" s="28"/>
      <c r="E106" s="28"/>
    </row>
    <row r="107" spans="1:5" x14ac:dyDescent="0.25">
      <c r="A107" s="28"/>
      <c r="B107" s="101"/>
      <c r="C107" s="28"/>
      <c r="D107" s="28"/>
      <c r="E107" s="28"/>
    </row>
    <row r="108" spans="1:5" x14ac:dyDescent="0.25">
      <c r="A108" s="28"/>
      <c r="B108" s="101"/>
      <c r="C108" s="28"/>
      <c r="D108" s="28"/>
      <c r="E108" s="28"/>
    </row>
    <row r="109" spans="1:5" x14ac:dyDescent="0.25">
      <c r="A109" s="28"/>
      <c r="B109" s="101"/>
      <c r="C109" s="28"/>
      <c r="D109" s="28"/>
      <c r="E109" s="28"/>
    </row>
    <row r="110" spans="1:5" x14ac:dyDescent="0.25">
      <c r="A110" s="28"/>
      <c r="B110" s="101"/>
      <c r="C110" s="28"/>
      <c r="D110" s="28"/>
      <c r="E110" s="28"/>
    </row>
    <row r="111" spans="1:5" x14ac:dyDescent="0.25">
      <c r="A111" s="28"/>
      <c r="B111" s="101"/>
      <c r="C111" s="28"/>
      <c r="D111" s="28"/>
      <c r="E111" s="28"/>
    </row>
    <row r="112" spans="1:5" x14ac:dyDescent="0.25">
      <c r="A112" s="28"/>
      <c r="B112" s="101"/>
      <c r="C112" s="28"/>
      <c r="D112" s="28"/>
      <c r="E112" s="28"/>
    </row>
    <row r="113" spans="1:5" x14ac:dyDescent="0.25">
      <c r="A113" s="28"/>
      <c r="B113" s="101"/>
      <c r="C113" s="28"/>
      <c r="D113" s="28"/>
      <c r="E113" s="28"/>
    </row>
    <row r="114" spans="1:5" x14ac:dyDescent="0.25">
      <c r="A114" s="28"/>
      <c r="B114" s="101"/>
      <c r="C114" s="28"/>
      <c r="D114" s="28"/>
      <c r="E114" s="28"/>
    </row>
    <row r="115" spans="1:5" x14ac:dyDescent="0.25">
      <c r="A115" s="28"/>
      <c r="B115" s="101"/>
      <c r="C115" s="28"/>
      <c r="D115" s="28"/>
      <c r="E115" s="28"/>
    </row>
    <row r="116" spans="1:5" x14ac:dyDescent="0.25">
      <c r="A116" s="28"/>
      <c r="B116" s="101"/>
      <c r="C116" s="28"/>
      <c r="D116" s="28"/>
      <c r="E116" s="28"/>
    </row>
    <row r="117" spans="1:5" x14ac:dyDescent="0.25">
      <c r="A117" s="28"/>
      <c r="B117" s="101"/>
      <c r="C117" s="28"/>
      <c r="D117" s="28"/>
      <c r="E117" s="28"/>
    </row>
    <row r="118" spans="1:5" x14ac:dyDescent="0.25">
      <c r="A118" s="28"/>
      <c r="B118" s="101"/>
      <c r="C118" s="28"/>
      <c r="D118" s="28"/>
      <c r="E118" s="28"/>
    </row>
    <row r="119" spans="1:5" x14ac:dyDescent="0.25">
      <c r="A119" s="28"/>
      <c r="B119" s="101"/>
      <c r="C119" s="28"/>
      <c r="D119" s="28"/>
      <c r="E119" s="28"/>
    </row>
    <row r="120" spans="1:5" x14ac:dyDescent="0.25">
      <c r="A120" s="28"/>
      <c r="B120" s="101"/>
      <c r="C120" s="28"/>
      <c r="D120" s="28"/>
      <c r="E120" s="28"/>
    </row>
    <row r="121" spans="1:5" x14ac:dyDescent="0.25">
      <c r="A121" s="28"/>
      <c r="B121" s="101"/>
      <c r="C121" s="28"/>
      <c r="D121" s="28"/>
      <c r="E121" s="28"/>
    </row>
    <row r="122" spans="1:5" x14ac:dyDescent="0.25">
      <c r="A122" s="28"/>
      <c r="B122" s="101"/>
      <c r="C122" s="28"/>
      <c r="D122" s="28"/>
      <c r="E122" s="28"/>
    </row>
    <row r="123" spans="1:5" x14ac:dyDescent="0.25">
      <c r="A123" s="28"/>
      <c r="B123" s="101"/>
      <c r="C123" s="28"/>
      <c r="D123" s="28"/>
      <c r="E123" s="28"/>
    </row>
    <row r="124" spans="1:5" x14ac:dyDescent="0.25">
      <c r="A124" s="28"/>
      <c r="B124" s="101"/>
      <c r="C124" s="28"/>
      <c r="D124" s="28"/>
      <c r="E124" s="28"/>
    </row>
    <row r="125" spans="1:5" x14ac:dyDescent="0.25">
      <c r="A125" s="28"/>
      <c r="B125" s="101"/>
      <c r="C125" s="28"/>
      <c r="D125" s="28"/>
      <c r="E125" s="28"/>
    </row>
    <row r="126" spans="1:5" x14ac:dyDescent="0.25">
      <c r="A126" s="28"/>
      <c r="B126" s="101"/>
      <c r="C126" s="28"/>
      <c r="D126" s="28"/>
      <c r="E126" s="28"/>
    </row>
    <row r="127" spans="1:5" x14ac:dyDescent="0.25">
      <c r="A127" s="28"/>
      <c r="B127" s="101"/>
      <c r="C127" s="28"/>
      <c r="D127" s="28"/>
      <c r="E127" s="28"/>
    </row>
    <row r="128" spans="1:5" x14ac:dyDescent="0.25">
      <c r="A128" s="28"/>
      <c r="B128" s="101"/>
      <c r="C128" s="28"/>
      <c r="D128" s="28"/>
      <c r="E128" s="28"/>
    </row>
    <row r="129" spans="1:5" x14ac:dyDescent="0.25">
      <c r="A129" s="28"/>
      <c r="B129" s="101"/>
      <c r="C129" s="28"/>
      <c r="D129" s="28"/>
      <c r="E129" s="28"/>
    </row>
    <row r="130" spans="1:5" x14ac:dyDescent="0.25">
      <c r="A130" s="28"/>
      <c r="B130" s="101"/>
      <c r="C130" s="28"/>
      <c r="D130" s="28"/>
      <c r="E130" s="28"/>
    </row>
    <row r="131" spans="1:5" x14ac:dyDescent="0.25">
      <c r="A131" s="28"/>
      <c r="B131" s="101"/>
      <c r="C131" s="28"/>
      <c r="D131" s="28"/>
      <c r="E131" s="28"/>
    </row>
    <row r="132" spans="1:5" x14ac:dyDescent="0.25">
      <c r="A132" s="28"/>
      <c r="B132" s="101"/>
      <c r="C132" s="28"/>
      <c r="D132" s="28"/>
      <c r="E132" s="28"/>
    </row>
    <row r="133" spans="1:5" x14ac:dyDescent="0.25">
      <c r="A133" s="28"/>
      <c r="B133" s="101"/>
      <c r="C133" s="28"/>
      <c r="D133" s="28"/>
      <c r="E133" s="28"/>
    </row>
    <row r="134" spans="1:5" x14ac:dyDescent="0.25">
      <c r="A134" s="28"/>
      <c r="B134" s="101"/>
      <c r="C134" s="28"/>
      <c r="D134" s="28"/>
      <c r="E134" s="28"/>
    </row>
    <row r="135" spans="1:5" x14ac:dyDescent="0.25">
      <c r="A135" s="28"/>
      <c r="B135" s="101"/>
      <c r="C135" s="28"/>
      <c r="D135" s="28"/>
      <c r="E135" s="28"/>
    </row>
    <row r="136" spans="1:5" x14ac:dyDescent="0.25">
      <c r="A136" s="28"/>
      <c r="B136" s="101"/>
      <c r="C136" s="28"/>
      <c r="D136" s="28"/>
      <c r="E136" s="28"/>
    </row>
    <row r="137" spans="1:5" x14ac:dyDescent="0.25">
      <c r="A137" s="28"/>
      <c r="B137" s="101"/>
      <c r="C137" s="28"/>
      <c r="D137" s="28"/>
      <c r="E137" s="28"/>
    </row>
    <row r="138" spans="1:5" x14ac:dyDescent="0.25">
      <c r="A138" s="28"/>
      <c r="B138" s="101"/>
      <c r="C138" s="28"/>
      <c r="D138" s="28"/>
      <c r="E138" s="28"/>
    </row>
    <row r="139" spans="1:5" x14ac:dyDescent="0.25">
      <c r="A139" s="28"/>
      <c r="B139" s="101"/>
      <c r="C139" s="28"/>
      <c r="D139" s="28"/>
      <c r="E139" s="28"/>
    </row>
    <row r="140" spans="1:5" x14ac:dyDescent="0.25">
      <c r="A140" s="28"/>
      <c r="B140" s="101"/>
      <c r="C140" s="28"/>
      <c r="D140" s="28"/>
      <c r="E140" s="28"/>
    </row>
    <row r="141" spans="1:5" x14ac:dyDescent="0.25">
      <c r="A141" s="28"/>
      <c r="B141" s="101"/>
      <c r="C141" s="28"/>
      <c r="D141" s="28"/>
      <c r="E141" s="28"/>
    </row>
    <row r="142" spans="1:5" x14ac:dyDescent="0.25">
      <c r="A142" s="28"/>
      <c r="B142" s="101"/>
      <c r="C142" s="28"/>
      <c r="D142" s="28"/>
      <c r="E142" s="28"/>
    </row>
    <row r="143" spans="1:5" x14ac:dyDescent="0.25">
      <c r="A143" s="28"/>
      <c r="B143" s="101"/>
      <c r="C143" s="28"/>
      <c r="D143" s="28"/>
      <c r="E143" s="28"/>
    </row>
    <row r="144" spans="1:5" x14ac:dyDescent="0.25">
      <c r="A144" s="28"/>
      <c r="B144" s="101"/>
      <c r="C144" s="28"/>
      <c r="D144" s="28"/>
      <c r="E144" s="28"/>
    </row>
    <row r="145" spans="1:5" x14ac:dyDescent="0.25">
      <c r="A145" s="28"/>
      <c r="B145" s="101"/>
      <c r="C145" s="28"/>
      <c r="D145" s="28"/>
      <c r="E145" s="28"/>
    </row>
    <row r="146" spans="1:5" x14ac:dyDescent="0.25">
      <c r="A146" s="28"/>
      <c r="B146" s="101"/>
      <c r="C146" s="28"/>
      <c r="D146" s="28"/>
      <c r="E146" s="28"/>
    </row>
    <row r="147" spans="1:5" x14ac:dyDescent="0.25">
      <c r="A147" s="28"/>
      <c r="B147" s="101"/>
      <c r="C147" s="28"/>
      <c r="D147" s="28"/>
      <c r="E147" s="28"/>
    </row>
    <row r="148" spans="1:5" x14ac:dyDescent="0.25">
      <c r="A148" s="28"/>
      <c r="B148" s="101"/>
      <c r="C148" s="28"/>
      <c r="D148" s="28"/>
      <c r="E148" s="28"/>
    </row>
    <row r="149" spans="1:5" x14ac:dyDescent="0.25">
      <c r="A149" s="28"/>
      <c r="B149" s="101"/>
      <c r="C149" s="28"/>
      <c r="D149" s="28"/>
      <c r="E149" s="28"/>
    </row>
    <row r="150" spans="1:5" x14ac:dyDescent="0.25">
      <c r="A150" s="28"/>
      <c r="B150" s="101"/>
      <c r="C150" s="28"/>
      <c r="D150" s="28"/>
      <c r="E150" s="28"/>
    </row>
    <row r="151" spans="1:5" x14ac:dyDescent="0.25">
      <c r="A151" s="28"/>
      <c r="B151" s="101"/>
      <c r="C151" s="28"/>
      <c r="D151" s="28"/>
      <c r="E151" s="28"/>
    </row>
    <row r="152" spans="1:5" x14ac:dyDescent="0.25">
      <c r="A152" s="28"/>
      <c r="B152" s="101"/>
      <c r="C152" s="28"/>
      <c r="D152" s="28"/>
      <c r="E152" s="28"/>
    </row>
    <row r="153" spans="1:5" x14ac:dyDescent="0.25">
      <c r="A153" s="28"/>
      <c r="B153" s="101"/>
      <c r="C153" s="28"/>
      <c r="D153" s="28"/>
      <c r="E153" s="28"/>
    </row>
    <row r="154" spans="1:5" x14ac:dyDescent="0.25">
      <c r="A154" s="28"/>
      <c r="B154" s="101"/>
      <c r="C154" s="28"/>
      <c r="D154" s="28"/>
      <c r="E154" s="28"/>
    </row>
    <row r="155" spans="1:5" x14ac:dyDescent="0.25">
      <c r="A155" s="28"/>
      <c r="B155" s="101"/>
      <c r="C155" s="28"/>
      <c r="D155" s="28"/>
      <c r="E155" s="28"/>
    </row>
    <row r="156" spans="1:5" x14ac:dyDescent="0.25">
      <c r="A156" s="28"/>
      <c r="B156" s="101"/>
      <c r="C156" s="28"/>
      <c r="D156" s="28"/>
      <c r="E156" s="28"/>
    </row>
    <row r="157" spans="1:5" x14ac:dyDescent="0.25">
      <c r="A157" s="28"/>
      <c r="B157" s="101"/>
      <c r="C157" s="28"/>
      <c r="D157" s="28"/>
      <c r="E157" s="28"/>
    </row>
    <row r="158" spans="1:5" x14ac:dyDescent="0.25">
      <c r="A158" s="28"/>
      <c r="B158" s="101"/>
      <c r="C158" s="28"/>
      <c r="D158" s="28"/>
      <c r="E158" s="28"/>
    </row>
    <row r="159" spans="1:5" x14ac:dyDescent="0.25">
      <c r="A159" s="28"/>
      <c r="B159" s="101"/>
      <c r="C159" s="28"/>
      <c r="D159" s="28"/>
      <c r="E159" s="28"/>
    </row>
    <row r="160" spans="1:5" x14ac:dyDescent="0.25">
      <c r="A160" s="28"/>
      <c r="B160" s="101"/>
      <c r="C160" s="28"/>
      <c r="D160" s="28"/>
      <c r="E160" s="28"/>
    </row>
    <row r="161" spans="1:5" x14ac:dyDescent="0.25">
      <c r="A161" s="28"/>
      <c r="B161" s="101"/>
      <c r="C161" s="28"/>
      <c r="D161" s="28"/>
      <c r="E161" s="28"/>
    </row>
    <row r="162" spans="1:5" x14ac:dyDescent="0.25">
      <c r="A162" s="28"/>
      <c r="B162" s="101"/>
      <c r="C162" s="28"/>
      <c r="D162" s="28"/>
      <c r="E162" s="28"/>
    </row>
    <row r="163" spans="1:5" x14ac:dyDescent="0.25">
      <c r="A163" s="28"/>
      <c r="B163" s="101"/>
      <c r="C163" s="28"/>
      <c r="D163" s="28"/>
      <c r="E163" s="28"/>
    </row>
    <row r="164" spans="1:5" x14ac:dyDescent="0.25">
      <c r="A164" s="28"/>
      <c r="B164" s="101"/>
      <c r="C164" s="28"/>
      <c r="D164" s="28"/>
      <c r="E164" s="28"/>
    </row>
    <row r="165" spans="1:5" x14ac:dyDescent="0.25">
      <c r="A165" s="28"/>
      <c r="B165" s="101"/>
      <c r="C165" s="28"/>
      <c r="D165" s="28"/>
      <c r="E165" s="28"/>
    </row>
    <row r="166" spans="1:5" x14ac:dyDescent="0.25">
      <c r="A166" s="28"/>
      <c r="B166" s="101"/>
      <c r="C166" s="28"/>
      <c r="D166" s="28"/>
      <c r="E166" s="28"/>
    </row>
    <row r="167" spans="1:5" x14ac:dyDescent="0.25">
      <c r="A167" s="28"/>
      <c r="B167" s="101"/>
      <c r="C167" s="28"/>
      <c r="D167" s="28"/>
      <c r="E167" s="28"/>
    </row>
    <row r="168" spans="1:5" x14ac:dyDescent="0.25">
      <c r="A168" s="28"/>
      <c r="B168" s="101"/>
      <c r="C168" s="28"/>
      <c r="D168" s="28"/>
      <c r="E168" s="28"/>
    </row>
    <row r="169" spans="1:5" x14ac:dyDescent="0.25">
      <c r="A169" s="28"/>
      <c r="B169" s="101"/>
      <c r="C169" s="28"/>
      <c r="D169" s="28"/>
      <c r="E169" s="28"/>
    </row>
    <row r="170" spans="1:5" x14ac:dyDescent="0.25">
      <c r="A170" s="28"/>
      <c r="B170" s="101"/>
      <c r="C170" s="28"/>
      <c r="D170" s="28"/>
      <c r="E170" s="28"/>
    </row>
    <row r="171" spans="1:5" x14ac:dyDescent="0.25">
      <c r="A171" s="28"/>
      <c r="B171" s="101"/>
      <c r="C171" s="28"/>
      <c r="D171" s="28"/>
      <c r="E171" s="28"/>
    </row>
    <row r="172" spans="1:5" x14ac:dyDescent="0.25">
      <c r="A172" s="28"/>
      <c r="B172" s="101"/>
      <c r="C172" s="28"/>
      <c r="D172" s="28"/>
      <c r="E172" s="28"/>
    </row>
    <row r="173" spans="1:5" x14ac:dyDescent="0.25">
      <c r="A173" s="28"/>
      <c r="B173" s="101"/>
      <c r="C173" s="28"/>
      <c r="D173" s="28"/>
      <c r="E173" s="28"/>
    </row>
    <row r="174" spans="1:5" x14ac:dyDescent="0.25">
      <c r="A174" s="28"/>
      <c r="B174" s="101"/>
      <c r="C174" s="28"/>
      <c r="D174" s="28"/>
      <c r="E174" s="28"/>
    </row>
    <row r="175" spans="1:5" x14ac:dyDescent="0.25">
      <c r="A175" s="28"/>
      <c r="B175" s="101"/>
      <c r="C175" s="28"/>
      <c r="D175" s="28"/>
      <c r="E175" s="28"/>
    </row>
    <row r="176" spans="1:5" x14ac:dyDescent="0.25">
      <c r="A176" s="28"/>
      <c r="B176" s="101"/>
      <c r="C176" s="28"/>
      <c r="D176" s="28"/>
      <c r="E176" s="28"/>
    </row>
    <row r="177" spans="1:5" x14ac:dyDescent="0.25">
      <c r="A177" s="28"/>
      <c r="B177" s="101"/>
      <c r="C177" s="28"/>
      <c r="D177" s="28"/>
      <c r="E177" s="28"/>
    </row>
    <row r="178" spans="1:5" x14ac:dyDescent="0.25">
      <c r="A178" s="28"/>
      <c r="B178" s="101"/>
      <c r="C178" s="28"/>
      <c r="D178" s="28"/>
      <c r="E178" s="28"/>
    </row>
    <row r="179" spans="1:5" x14ac:dyDescent="0.25">
      <c r="A179" s="28"/>
      <c r="B179" s="101"/>
      <c r="C179" s="28"/>
      <c r="D179" s="28"/>
      <c r="E179" s="28"/>
    </row>
    <row r="180" spans="1:5" x14ac:dyDescent="0.25">
      <c r="A180" s="28"/>
      <c r="B180" s="101"/>
      <c r="C180" s="28"/>
      <c r="D180" s="28"/>
      <c r="E180" s="28"/>
    </row>
    <row r="181" spans="1:5" x14ac:dyDescent="0.25">
      <c r="A181" s="28"/>
      <c r="B181" s="101"/>
      <c r="C181" s="28"/>
      <c r="D181" s="28"/>
      <c r="E181" s="28"/>
    </row>
    <row r="182" spans="1:5" x14ac:dyDescent="0.25">
      <c r="A182" s="28"/>
      <c r="B182" s="101"/>
      <c r="C182" s="28"/>
      <c r="D182" s="28"/>
      <c r="E182" s="28"/>
    </row>
    <row r="183" spans="1:5" x14ac:dyDescent="0.25">
      <c r="A183" s="28"/>
      <c r="B183" s="101"/>
      <c r="C183" s="28"/>
      <c r="D183" s="28"/>
      <c r="E183" s="28"/>
    </row>
    <row r="184" spans="1:5" x14ac:dyDescent="0.25">
      <c r="A184" s="28"/>
      <c r="B184" s="101"/>
      <c r="C184" s="28"/>
      <c r="D184" s="28"/>
      <c r="E184" s="28"/>
    </row>
    <row r="185" spans="1:5" x14ac:dyDescent="0.25">
      <c r="A185" s="28"/>
      <c r="B185" s="101"/>
      <c r="C185" s="28"/>
      <c r="D185" s="28"/>
      <c r="E185" s="28"/>
    </row>
    <row r="186" spans="1:5" x14ac:dyDescent="0.25">
      <c r="A186" s="28"/>
      <c r="B186" s="101"/>
      <c r="C186" s="28"/>
      <c r="D186" s="28"/>
      <c r="E186" s="28"/>
    </row>
    <row r="187" spans="1:5" x14ac:dyDescent="0.25">
      <c r="A187" s="28"/>
      <c r="B187" s="101"/>
      <c r="C187" s="28"/>
      <c r="D187" s="28"/>
      <c r="E187" s="28"/>
    </row>
    <row r="188" spans="1:5" x14ac:dyDescent="0.25">
      <c r="A188" s="28"/>
      <c r="B188" s="101"/>
      <c r="C188" s="28"/>
      <c r="D188" s="28"/>
      <c r="E188" s="28"/>
    </row>
    <row r="189" spans="1:5" x14ac:dyDescent="0.25">
      <c r="A189" s="28"/>
      <c r="B189" s="101"/>
      <c r="C189" s="28"/>
      <c r="D189" s="28"/>
      <c r="E189" s="28"/>
    </row>
    <row r="190" spans="1:5" x14ac:dyDescent="0.25">
      <c r="A190" s="28"/>
      <c r="B190" s="101"/>
      <c r="C190" s="28"/>
      <c r="D190" s="28"/>
      <c r="E190" s="28"/>
    </row>
    <row r="191" spans="1:5" x14ac:dyDescent="0.25">
      <c r="A191" s="28"/>
      <c r="B191" s="101"/>
      <c r="C191" s="28"/>
      <c r="D191" s="28"/>
      <c r="E191" s="28"/>
    </row>
    <row r="192" spans="1:5" x14ac:dyDescent="0.25">
      <c r="A192" s="28"/>
      <c r="B192" s="101"/>
      <c r="C192" s="28"/>
      <c r="D192" s="28"/>
      <c r="E192" s="28"/>
    </row>
    <row r="193" spans="1:5" x14ac:dyDescent="0.25">
      <c r="A193" s="28"/>
      <c r="B193" s="101"/>
      <c r="C193" s="28"/>
      <c r="D193" s="28"/>
      <c r="E193" s="28"/>
    </row>
    <row r="194" spans="1:5" x14ac:dyDescent="0.25">
      <c r="A194" s="28"/>
      <c r="B194" s="101"/>
      <c r="C194" s="28"/>
      <c r="D194" s="28"/>
      <c r="E194" s="28"/>
    </row>
    <row r="195" spans="1:5" x14ac:dyDescent="0.25">
      <c r="A195" s="28"/>
      <c r="B195" s="101"/>
      <c r="C195" s="28"/>
      <c r="D195" s="28"/>
      <c r="E195" s="28"/>
    </row>
    <row r="196" spans="1:5" x14ac:dyDescent="0.25">
      <c r="A196" s="28"/>
      <c r="B196" s="101"/>
      <c r="C196" s="28"/>
      <c r="D196" s="28"/>
      <c r="E196" s="28"/>
    </row>
    <row r="197" spans="1:5" x14ac:dyDescent="0.25">
      <c r="A197" s="28"/>
      <c r="B197" s="101"/>
      <c r="C197" s="28"/>
      <c r="D197" s="28"/>
      <c r="E197" s="28"/>
    </row>
    <row r="198" spans="1:5" x14ac:dyDescent="0.25">
      <c r="A198" s="28"/>
      <c r="B198" s="101"/>
      <c r="C198" s="28"/>
      <c r="D198" s="28"/>
      <c r="E198" s="28"/>
    </row>
    <row r="199" spans="1:5" x14ac:dyDescent="0.25">
      <c r="A199" s="28"/>
      <c r="B199" s="101"/>
      <c r="C199" s="28"/>
      <c r="D199" s="28"/>
      <c r="E199" s="28"/>
    </row>
    <row r="200" spans="1:5" x14ac:dyDescent="0.25">
      <c r="A200" s="28"/>
      <c r="B200" s="101"/>
      <c r="C200" s="28"/>
      <c r="D200" s="28"/>
      <c r="E200" s="28"/>
    </row>
    <row r="201" spans="1:5" x14ac:dyDescent="0.25">
      <c r="A201" s="28"/>
      <c r="B201" s="101"/>
      <c r="C201" s="28"/>
      <c r="D201" s="28"/>
      <c r="E201" s="28"/>
    </row>
    <row r="202" spans="1:5" x14ac:dyDescent="0.25">
      <c r="A202" s="28"/>
      <c r="B202" s="101"/>
      <c r="C202" s="28"/>
      <c r="D202" s="28"/>
      <c r="E202" s="28"/>
    </row>
    <row r="203" spans="1:5" x14ac:dyDescent="0.25">
      <c r="A203" s="28"/>
      <c r="B203" s="101"/>
      <c r="C203" s="28"/>
      <c r="D203" s="28"/>
      <c r="E203" s="28"/>
    </row>
    <row r="204" spans="1:5" x14ac:dyDescent="0.25">
      <c r="A204" s="28"/>
      <c r="B204" s="101"/>
      <c r="C204" s="28"/>
      <c r="D204" s="28"/>
      <c r="E204" s="28"/>
    </row>
    <row r="205" spans="1:5" x14ac:dyDescent="0.25">
      <c r="A205" s="28"/>
      <c r="B205" s="101"/>
      <c r="C205" s="28"/>
      <c r="D205" s="28"/>
      <c r="E205" s="28"/>
    </row>
    <row r="206" spans="1:5" x14ac:dyDescent="0.25">
      <c r="A206" s="28"/>
      <c r="B206" s="101"/>
      <c r="C206" s="28"/>
      <c r="D206" s="28"/>
      <c r="E206" s="28"/>
    </row>
    <row r="207" spans="1:5" x14ac:dyDescent="0.25">
      <c r="A207" s="28"/>
      <c r="B207" s="101"/>
      <c r="C207" s="28"/>
      <c r="D207" s="28"/>
      <c r="E207" s="28"/>
    </row>
    <row r="208" spans="1:5" x14ac:dyDescent="0.25">
      <c r="A208" s="28"/>
      <c r="B208" s="101"/>
      <c r="C208" s="28"/>
      <c r="D208" s="28"/>
      <c r="E208" s="28"/>
    </row>
    <row r="209" spans="1:5" x14ac:dyDescent="0.25">
      <c r="A209" s="28"/>
      <c r="B209" s="101"/>
      <c r="C209" s="28"/>
      <c r="D209" s="28"/>
      <c r="E209" s="28"/>
    </row>
    <row r="210" spans="1:5" x14ac:dyDescent="0.25">
      <c r="A210" s="28"/>
      <c r="B210" s="101"/>
      <c r="C210" s="28"/>
      <c r="D210" s="28"/>
      <c r="E210" s="28"/>
    </row>
    <row r="211" spans="1:5" x14ac:dyDescent="0.25">
      <c r="A211" s="28"/>
      <c r="B211" s="101"/>
      <c r="C211" s="28"/>
      <c r="D211" s="28"/>
      <c r="E211" s="28"/>
    </row>
    <row r="212" spans="1:5" x14ac:dyDescent="0.25">
      <c r="A212" s="28"/>
      <c r="B212" s="101"/>
      <c r="C212" s="28"/>
      <c r="D212" s="28"/>
      <c r="E212" s="28"/>
    </row>
    <row r="213" spans="1:5" x14ac:dyDescent="0.25">
      <c r="A213" s="28"/>
      <c r="B213" s="101"/>
      <c r="C213" s="28"/>
      <c r="D213" s="28"/>
      <c r="E213" s="28"/>
    </row>
    <row r="214" spans="1:5" x14ac:dyDescent="0.25">
      <c r="A214" s="28"/>
      <c r="B214" s="101"/>
      <c r="C214" s="28"/>
      <c r="D214" s="28"/>
      <c r="E214" s="28"/>
    </row>
    <row r="215" spans="1:5" x14ac:dyDescent="0.25">
      <c r="A215" s="28"/>
      <c r="B215" s="101"/>
      <c r="C215" s="28"/>
      <c r="D215" s="28"/>
      <c r="E215" s="28"/>
    </row>
    <row r="216" spans="1:5" x14ac:dyDescent="0.25">
      <c r="A216" s="28"/>
      <c r="B216" s="101"/>
      <c r="C216" s="28"/>
      <c r="D216" s="28"/>
      <c r="E216" s="28"/>
    </row>
    <row r="217" spans="1:5" x14ac:dyDescent="0.25">
      <c r="A217" s="28"/>
      <c r="B217" s="101"/>
      <c r="C217" s="28"/>
      <c r="D217" s="28"/>
      <c r="E217" s="28"/>
    </row>
    <row r="218" spans="1:5" x14ac:dyDescent="0.25">
      <c r="A218" s="28"/>
      <c r="B218" s="101"/>
      <c r="C218" s="28"/>
      <c r="D218" s="28"/>
      <c r="E218" s="28"/>
    </row>
    <row r="219" spans="1:5" x14ac:dyDescent="0.25">
      <c r="A219" s="28"/>
      <c r="B219" s="101"/>
      <c r="C219" s="28"/>
      <c r="D219" s="28"/>
      <c r="E219" s="28"/>
    </row>
    <row r="220" spans="1:5" x14ac:dyDescent="0.25">
      <c r="A220" s="28"/>
      <c r="B220" s="101"/>
      <c r="C220" s="28"/>
      <c r="D220" s="28"/>
      <c r="E220" s="28"/>
    </row>
    <row r="221" spans="1:5" x14ac:dyDescent="0.25">
      <c r="A221" s="28"/>
      <c r="B221" s="101"/>
      <c r="C221" s="28"/>
      <c r="D221" s="28"/>
      <c r="E221" s="28"/>
    </row>
    <row r="222" spans="1:5" x14ac:dyDescent="0.25">
      <c r="A222" s="28"/>
      <c r="B222" s="101"/>
      <c r="C222" s="28"/>
      <c r="D222" s="28"/>
      <c r="E222" s="28"/>
    </row>
    <row r="223" spans="1:5" x14ac:dyDescent="0.25">
      <c r="A223" s="28"/>
      <c r="B223" s="101"/>
      <c r="C223" s="28"/>
      <c r="D223" s="28"/>
      <c r="E223" s="28"/>
    </row>
    <row r="224" spans="1:5" x14ac:dyDescent="0.25">
      <c r="A224" s="28"/>
      <c r="B224" s="101"/>
      <c r="C224" s="28"/>
      <c r="D224" s="28"/>
      <c r="E224" s="28"/>
    </row>
    <row r="225" spans="1:5" x14ac:dyDescent="0.25">
      <c r="A225" s="28"/>
      <c r="B225" s="101"/>
      <c r="C225" s="28"/>
      <c r="D225" s="28"/>
      <c r="E225" s="28"/>
    </row>
    <row r="226" spans="1:5" x14ac:dyDescent="0.25">
      <c r="A226" s="28"/>
      <c r="B226" s="101"/>
      <c r="C226" s="28"/>
      <c r="D226" s="28"/>
      <c r="E226" s="28"/>
    </row>
    <row r="227" spans="1:5" x14ac:dyDescent="0.25">
      <c r="A227" s="28"/>
      <c r="B227" s="101"/>
      <c r="C227" s="28"/>
      <c r="D227" s="28"/>
      <c r="E227" s="28"/>
    </row>
    <row r="228" spans="1:5" x14ac:dyDescent="0.25">
      <c r="A228" s="28"/>
      <c r="B228" s="101"/>
      <c r="C228" s="28"/>
      <c r="D228" s="28"/>
      <c r="E228" s="28"/>
    </row>
    <row r="229" spans="1:5" x14ac:dyDescent="0.25">
      <c r="A229" s="28"/>
      <c r="B229" s="101"/>
      <c r="C229" s="28"/>
      <c r="D229" s="28"/>
      <c r="E229" s="28"/>
    </row>
    <row r="230" spans="1:5" x14ac:dyDescent="0.25">
      <c r="A230" s="28"/>
      <c r="B230" s="101"/>
      <c r="C230" s="28"/>
      <c r="D230" s="28"/>
      <c r="E230" s="28"/>
    </row>
    <row r="231" spans="1:5" x14ac:dyDescent="0.25">
      <c r="A231" s="28"/>
      <c r="B231" s="101"/>
      <c r="C231" s="28"/>
      <c r="D231" s="28"/>
      <c r="E231" s="28"/>
    </row>
    <row r="232" spans="1:5" x14ac:dyDescent="0.25">
      <c r="A232" s="28"/>
      <c r="B232" s="101"/>
      <c r="C232" s="28"/>
      <c r="D232" s="28"/>
      <c r="E232" s="28"/>
    </row>
    <row r="233" spans="1:5" x14ac:dyDescent="0.25">
      <c r="A233" s="28"/>
      <c r="B233" s="101"/>
      <c r="C233" s="28"/>
      <c r="D233" s="28"/>
      <c r="E233" s="28"/>
    </row>
    <row r="234" spans="1:5" x14ac:dyDescent="0.25">
      <c r="A234" s="28"/>
      <c r="B234" s="101"/>
      <c r="C234" s="28"/>
      <c r="D234" s="28"/>
      <c r="E234" s="28"/>
    </row>
    <row r="235" spans="1:5" x14ac:dyDescent="0.25">
      <c r="A235" s="28"/>
      <c r="B235" s="101"/>
      <c r="C235" s="28"/>
      <c r="D235" s="28"/>
      <c r="E235" s="28"/>
    </row>
    <row r="236" spans="1:5" x14ac:dyDescent="0.25">
      <c r="A236" s="28"/>
      <c r="B236" s="101"/>
      <c r="C236" s="28"/>
      <c r="D236" s="28"/>
      <c r="E236" s="28"/>
    </row>
    <row r="237" spans="1:5" x14ac:dyDescent="0.25">
      <c r="A237" s="28"/>
      <c r="B237" s="101"/>
      <c r="C237" s="28"/>
      <c r="D237" s="28"/>
      <c r="E237" s="28"/>
    </row>
    <row r="238" spans="1:5" x14ac:dyDescent="0.25">
      <c r="A238" s="28"/>
      <c r="B238" s="101"/>
      <c r="C238" s="28"/>
      <c r="D238" s="28"/>
      <c r="E238" s="28"/>
    </row>
    <row r="239" spans="1:5" x14ac:dyDescent="0.25">
      <c r="A239" s="28"/>
      <c r="B239" s="101"/>
      <c r="C239" s="28"/>
      <c r="D239" s="28"/>
      <c r="E239" s="28"/>
    </row>
    <row r="240" spans="1:5" x14ac:dyDescent="0.25">
      <c r="A240" s="28"/>
      <c r="B240" s="101"/>
      <c r="C240" s="28"/>
      <c r="D240" s="28"/>
      <c r="E240" s="28"/>
    </row>
    <row r="241" spans="1:5" x14ac:dyDescent="0.25">
      <c r="A241" s="28"/>
      <c r="B241" s="101"/>
      <c r="C241" s="28"/>
      <c r="D241" s="28"/>
      <c r="E241" s="28"/>
    </row>
    <row r="242" spans="1:5" x14ac:dyDescent="0.25">
      <c r="A242" s="28"/>
      <c r="B242" s="101"/>
      <c r="C242" s="28"/>
      <c r="D242" s="28"/>
      <c r="E242" s="28"/>
    </row>
    <row r="243" spans="1:5" x14ac:dyDescent="0.25">
      <c r="A243" s="28"/>
      <c r="B243" s="101"/>
      <c r="C243" s="28"/>
      <c r="D243" s="28"/>
      <c r="E243" s="28"/>
    </row>
    <row r="244" spans="1:5" x14ac:dyDescent="0.25">
      <c r="A244" s="28"/>
      <c r="B244" s="101"/>
      <c r="C244" s="28"/>
      <c r="D244" s="28"/>
      <c r="E244" s="28"/>
    </row>
    <row r="245" spans="1:5" x14ac:dyDescent="0.25">
      <c r="A245" s="28"/>
      <c r="B245" s="101"/>
      <c r="C245" s="28"/>
      <c r="D245" s="28"/>
      <c r="E245" s="28"/>
    </row>
    <row r="246" spans="1:5" x14ac:dyDescent="0.25">
      <c r="A246" s="28"/>
      <c r="B246" s="101"/>
      <c r="C246" s="28"/>
      <c r="D246" s="28"/>
      <c r="E246" s="28"/>
    </row>
    <row r="247" spans="1:5" x14ac:dyDescent="0.25">
      <c r="A247" s="28"/>
      <c r="B247" s="101"/>
      <c r="C247" s="28"/>
      <c r="D247" s="28"/>
      <c r="E247" s="28"/>
    </row>
    <row r="248" spans="1:5" x14ac:dyDescent="0.25">
      <c r="A248" s="28"/>
      <c r="B248" s="101"/>
      <c r="C248" s="28"/>
      <c r="D248" s="28"/>
      <c r="E248" s="28"/>
    </row>
    <row r="249" spans="1:5" x14ac:dyDescent="0.25">
      <c r="A249" s="28"/>
      <c r="B249" s="101"/>
      <c r="C249" s="28"/>
      <c r="D249" s="28"/>
      <c r="E249" s="28"/>
    </row>
    <row r="250" spans="1:5" x14ac:dyDescent="0.25">
      <c r="A250" s="28"/>
      <c r="B250" s="101"/>
      <c r="C250" s="28"/>
      <c r="D250" s="28"/>
      <c r="E250" s="28"/>
    </row>
    <row r="251" spans="1:5" x14ac:dyDescent="0.25">
      <c r="A251" s="28"/>
      <c r="B251" s="101"/>
      <c r="C251" s="28"/>
      <c r="D251" s="28"/>
      <c r="E251" s="28"/>
    </row>
    <row r="252" spans="1:5" x14ac:dyDescent="0.25">
      <c r="A252" s="28"/>
      <c r="B252" s="101"/>
      <c r="C252" s="28"/>
      <c r="D252" s="28"/>
      <c r="E252" s="28"/>
    </row>
    <row r="253" spans="1:5" x14ac:dyDescent="0.25">
      <c r="A253" s="28"/>
      <c r="B253" s="101"/>
      <c r="C253" s="28"/>
      <c r="D253" s="28"/>
      <c r="E253" s="28"/>
    </row>
    <row r="254" spans="1:5" x14ac:dyDescent="0.25">
      <c r="A254" s="28"/>
      <c r="B254" s="101"/>
      <c r="C254" s="28"/>
      <c r="D254" s="28"/>
      <c r="E254" s="28"/>
    </row>
    <row r="255" spans="1:5" x14ac:dyDescent="0.25">
      <c r="A255" s="28"/>
      <c r="B255" s="101"/>
      <c r="C255" s="28"/>
      <c r="D255" s="28"/>
      <c r="E255" s="28"/>
    </row>
    <row r="256" spans="1:5" x14ac:dyDescent="0.25">
      <c r="A256" s="28"/>
      <c r="B256" s="101"/>
      <c r="C256" s="28"/>
      <c r="D256" s="28"/>
      <c r="E256" s="28"/>
    </row>
    <row r="257" spans="1:5" x14ac:dyDescent="0.25">
      <c r="A257" s="28"/>
      <c r="B257" s="101"/>
      <c r="C257" s="28"/>
      <c r="D257" s="28"/>
      <c r="E257" s="28"/>
    </row>
    <row r="258" spans="1:5" x14ac:dyDescent="0.25">
      <c r="A258" s="28"/>
      <c r="B258" s="101"/>
      <c r="C258" s="28"/>
      <c r="D258" s="28"/>
      <c r="E258" s="28"/>
    </row>
    <row r="259" spans="1:5" x14ac:dyDescent="0.25">
      <c r="A259" s="28"/>
      <c r="B259" s="101"/>
      <c r="C259" s="28"/>
      <c r="D259" s="28"/>
      <c r="E259" s="28"/>
    </row>
    <row r="260" spans="1:5" x14ac:dyDescent="0.25">
      <c r="A260" s="28"/>
      <c r="B260" s="101"/>
      <c r="C260" s="28"/>
      <c r="D260" s="28"/>
      <c r="E260" s="28"/>
    </row>
    <row r="261" spans="1:5" x14ac:dyDescent="0.25">
      <c r="A261" s="28"/>
      <c r="B261" s="101"/>
      <c r="C261" s="28"/>
      <c r="D261" s="28"/>
      <c r="E261" s="28"/>
    </row>
    <row r="262" spans="1:5" x14ac:dyDescent="0.25">
      <c r="A262" s="28"/>
      <c r="B262" s="101"/>
      <c r="C262" s="28"/>
      <c r="D262" s="28"/>
      <c r="E262" s="28"/>
    </row>
    <row r="263" spans="1:5" x14ac:dyDescent="0.25">
      <c r="A263" s="28"/>
      <c r="B263" s="101"/>
      <c r="C263" s="28"/>
      <c r="D263" s="28"/>
      <c r="E263" s="28"/>
    </row>
    <row r="264" spans="1:5" x14ac:dyDescent="0.25">
      <c r="A264" s="28"/>
      <c r="B264" s="101"/>
      <c r="C264" s="28"/>
      <c r="D264" s="28"/>
      <c r="E264" s="28"/>
    </row>
    <row r="265" spans="1:5" x14ac:dyDescent="0.25">
      <c r="A265" s="28"/>
      <c r="B265" s="101"/>
      <c r="C265" s="28"/>
      <c r="D265" s="28"/>
      <c r="E265" s="28"/>
    </row>
    <row r="266" spans="1:5" x14ac:dyDescent="0.25">
      <c r="A266" s="28"/>
      <c r="B266" s="101"/>
      <c r="C266" s="28"/>
      <c r="D266" s="28"/>
      <c r="E266" s="28"/>
    </row>
    <row r="267" spans="1:5" x14ac:dyDescent="0.25">
      <c r="A267" s="28"/>
      <c r="B267" s="101"/>
      <c r="C267" s="28"/>
      <c r="D267" s="28"/>
      <c r="E267" s="28"/>
    </row>
    <row r="268" spans="1:5" x14ac:dyDescent="0.25">
      <c r="A268" s="28"/>
      <c r="B268" s="101"/>
      <c r="C268" s="28"/>
      <c r="D268" s="28"/>
      <c r="E268" s="28"/>
    </row>
    <row r="269" spans="1:5" x14ac:dyDescent="0.25">
      <c r="A269" s="28"/>
      <c r="B269" s="101"/>
      <c r="C269" s="28"/>
      <c r="D269" s="28"/>
      <c r="E269" s="28"/>
    </row>
    <row r="270" spans="1:5" x14ac:dyDescent="0.25">
      <c r="A270" s="28"/>
      <c r="B270" s="101"/>
      <c r="C270" s="28"/>
      <c r="D270" s="28"/>
      <c r="E270" s="28"/>
    </row>
    <row r="271" spans="1:5" x14ac:dyDescent="0.25">
      <c r="A271" s="28"/>
      <c r="B271" s="101"/>
      <c r="C271" s="28"/>
      <c r="D271" s="28"/>
      <c r="E271" s="28"/>
    </row>
    <row r="272" spans="1:5" x14ac:dyDescent="0.25">
      <c r="A272" s="28"/>
      <c r="B272" s="101"/>
      <c r="C272" s="28"/>
      <c r="D272" s="28"/>
      <c r="E272" s="28"/>
    </row>
    <row r="273" spans="1:5" x14ac:dyDescent="0.25">
      <c r="A273" s="28"/>
      <c r="B273" s="101"/>
      <c r="C273" s="28"/>
      <c r="D273" s="28"/>
      <c r="E273" s="28"/>
    </row>
    <row r="274" spans="1:5" x14ac:dyDescent="0.25">
      <c r="A274" s="28"/>
      <c r="B274" s="101"/>
      <c r="C274" s="28"/>
      <c r="D274" s="28"/>
      <c r="E274" s="28"/>
    </row>
    <row r="275" spans="1:5" x14ac:dyDescent="0.25">
      <c r="A275" s="28"/>
      <c r="B275" s="101"/>
      <c r="C275" s="28"/>
      <c r="D275" s="28"/>
      <c r="E275" s="28"/>
    </row>
    <row r="276" spans="1:5" x14ac:dyDescent="0.25">
      <c r="A276" s="28"/>
      <c r="B276" s="101"/>
      <c r="C276" s="28"/>
      <c r="D276" s="28"/>
      <c r="E276" s="28"/>
    </row>
    <row r="277" spans="1:5" x14ac:dyDescent="0.25">
      <c r="A277" s="28"/>
      <c r="B277" s="101"/>
      <c r="C277" s="28"/>
      <c r="D277" s="28"/>
      <c r="E277" s="28"/>
    </row>
    <row r="278" spans="1:5" x14ac:dyDescent="0.25">
      <c r="A278" s="28"/>
      <c r="B278" s="101"/>
      <c r="C278" s="28"/>
      <c r="D278" s="28"/>
      <c r="E278" s="28"/>
    </row>
    <row r="279" spans="1:5" x14ac:dyDescent="0.25">
      <c r="A279" s="28"/>
      <c r="B279" s="101"/>
      <c r="C279" s="28"/>
      <c r="D279" s="28"/>
      <c r="E279" s="28"/>
    </row>
    <row r="280" spans="1:5" x14ac:dyDescent="0.25">
      <c r="A280" s="28"/>
      <c r="B280" s="101"/>
      <c r="C280" s="28"/>
      <c r="D280" s="28"/>
      <c r="E280" s="28"/>
    </row>
    <row r="281" spans="1:5" x14ac:dyDescent="0.25">
      <c r="A281" s="28"/>
      <c r="B281" s="101"/>
      <c r="C281" s="28"/>
      <c r="D281" s="28"/>
      <c r="E281" s="28"/>
    </row>
    <row r="282" spans="1:5" x14ac:dyDescent="0.25">
      <c r="A282" s="28"/>
      <c r="B282" s="101"/>
      <c r="C282" s="28"/>
      <c r="D282" s="28"/>
      <c r="E282" s="28"/>
    </row>
    <row r="283" spans="1:5" x14ac:dyDescent="0.25">
      <c r="A283" s="28"/>
      <c r="B283" s="101"/>
      <c r="C283" s="28"/>
      <c r="D283" s="28"/>
      <c r="E283" s="28"/>
    </row>
    <row r="284" spans="1:5" x14ac:dyDescent="0.25">
      <c r="A284" s="28"/>
      <c r="B284" s="101"/>
      <c r="C284" s="28"/>
      <c r="D284" s="28"/>
      <c r="E284" s="28"/>
    </row>
    <row r="285" spans="1:5" x14ac:dyDescent="0.25">
      <c r="A285" s="28"/>
      <c r="B285" s="101"/>
      <c r="C285" s="28"/>
      <c r="D285" s="28"/>
      <c r="E285" s="28"/>
    </row>
    <row r="286" spans="1:5" x14ac:dyDescent="0.25">
      <c r="A286" s="28"/>
      <c r="B286" s="101"/>
      <c r="C286" s="28"/>
      <c r="D286" s="28"/>
      <c r="E286" s="28"/>
    </row>
    <row r="287" spans="1:5" x14ac:dyDescent="0.25">
      <c r="A287" s="28"/>
      <c r="B287" s="101"/>
      <c r="C287" s="28"/>
      <c r="D287" s="28"/>
      <c r="E287" s="28"/>
    </row>
    <row r="288" spans="1:5" x14ac:dyDescent="0.25">
      <c r="A288" s="28"/>
      <c r="B288" s="101"/>
      <c r="C288" s="28"/>
      <c r="D288" s="28"/>
      <c r="E288" s="28"/>
    </row>
    <row r="289" spans="1:5" x14ac:dyDescent="0.25">
      <c r="A289" s="28"/>
      <c r="B289" s="101"/>
      <c r="C289" s="28"/>
      <c r="D289" s="28"/>
      <c r="E289" s="28"/>
    </row>
    <row r="290" spans="1:5" x14ac:dyDescent="0.25">
      <c r="A290" s="28"/>
      <c r="B290" s="101"/>
      <c r="C290" s="28"/>
      <c r="D290" s="28"/>
      <c r="E290" s="28"/>
    </row>
    <row r="291" spans="1:5" x14ac:dyDescent="0.25">
      <c r="A291" s="28"/>
      <c r="B291" s="101"/>
      <c r="C291" s="28"/>
      <c r="D291" s="28"/>
      <c r="E291" s="28"/>
    </row>
    <row r="292" spans="1:5" x14ac:dyDescent="0.25">
      <c r="A292" s="28"/>
      <c r="B292" s="101"/>
      <c r="C292" s="28"/>
      <c r="D292" s="28"/>
      <c r="E292" s="28"/>
    </row>
    <row r="293" spans="1:5" x14ac:dyDescent="0.25">
      <c r="A293" s="28"/>
      <c r="B293" s="101"/>
      <c r="C293" s="28"/>
      <c r="D293" s="28"/>
      <c r="E293" s="28"/>
    </row>
    <row r="294" spans="1:5" x14ac:dyDescent="0.25">
      <c r="A294" s="28"/>
      <c r="B294" s="101"/>
      <c r="C294" s="28"/>
      <c r="D294" s="28"/>
      <c r="E294" s="28"/>
    </row>
    <row r="295" spans="1:5" x14ac:dyDescent="0.25">
      <c r="A295" s="28"/>
      <c r="B295" s="101"/>
      <c r="C295" s="28"/>
      <c r="D295" s="28"/>
      <c r="E295" s="28"/>
    </row>
    <row r="296" spans="1:5" x14ac:dyDescent="0.25">
      <c r="A296" s="28"/>
      <c r="B296" s="101"/>
      <c r="C296" s="28"/>
      <c r="D296" s="28"/>
      <c r="E296" s="28"/>
    </row>
    <row r="297" spans="1:5" x14ac:dyDescent="0.25">
      <c r="A297" s="28"/>
      <c r="B297" s="101"/>
      <c r="C297" s="28"/>
      <c r="D297" s="28"/>
      <c r="E297" s="28"/>
    </row>
    <row r="298" spans="1:5" x14ac:dyDescent="0.25">
      <c r="A298" s="28"/>
      <c r="B298" s="101"/>
      <c r="C298" s="28"/>
      <c r="D298" s="28"/>
      <c r="E298" s="28"/>
    </row>
    <row r="299" spans="1:5" x14ac:dyDescent="0.25">
      <c r="A299" s="28"/>
      <c r="B299" s="101"/>
      <c r="C299" s="28"/>
      <c r="D299" s="28"/>
      <c r="E299" s="28"/>
    </row>
    <row r="300" spans="1:5" x14ac:dyDescent="0.25">
      <c r="A300" s="28"/>
      <c r="B300" s="101"/>
      <c r="C300" s="28"/>
      <c r="D300" s="28"/>
      <c r="E300" s="28"/>
    </row>
    <row r="301" spans="1:5" x14ac:dyDescent="0.25">
      <c r="A301" s="28"/>
      <c r="B301" s="101"/>
      <c r="C301" s="28"/>
      <c r="D301" s="28"/>
      <c r="E301" s="28"/>
    </row>
    <row r="302" spans="1:5" x14ac:dyDescent="0.25">
      <c r="A302" s="28"/>
      <c r="B302" s="101"/>
      <c r="C302" s="28"/>
      <c r="D302" s="28"/>
      <c r="E302" s="28"/>
    </row>
    <row r="303" spans="1:5" x14ac:dyDescent="0.25">
      <c r="A303" s="28"/>
      <c r="B303" s="101"/>
      <c r="C303" s="28"/>
      <c r="D303" s="28"/>
      <c r="E303" s="28"/>
    </row>
    <row r="304" spans="1:5" x14ac:dyDescent="0.25">
      <c r="A304" s="28"/>
      <c r="B304" s="101"/>
      <c r="C304" s="28"/>
      <c r="D304" s="28"/>
      <c r="E304" s="28"/>
    </row>
    <row r="305" spans="1:5" x14ac:dyDescent="0.25">
      <c r="A305" s="28"/>
      <c r="B305" s="101"/>
      <c r="C305" s="28"/>
      <c r="D305" s="28"/>
      <c r="E305" s="28"/>
    </row>
    <row r="306" spans="1:5" x14ac:dyDescent="0.25">
      <c r="A306" s="28"/>
      <c r="B306" s="101"/>
      <c r="C306" s="28"/>
      <c r="D306" s="28"/>
      <c r="E306" s="28"/>
    </row>
    <row r="307" spans="1:5" x14ac:dyDescent="0.25">
      <c r="A307" s="28"/>
      <c r="B307" s="101"/>
      <c r="C307" s="28"/>
      <c r="D307" s="28"/>
      <c r="E307" s="28"/>
    </row>
    <row r="308" spans="1:5" x14ac:dyDescent="0.25">
      <c r="A308" s="28"/>
      <c r="B308" s="101"/>
      <c r="C308" s="28"/>
      <c r="D308" s="28"/>
      <c r="E308" s="28"/>
    </row>
    <row r="309" spans="1:5" x14ac:dyDescent="0.25">
      <c r="A309" s="28"/>
      <c r="B309" s="101"/>
      <c r="C309" s="28"/>
      <c r="D309" s="28"/>
      <c r="E309" s="28"/>
    </row>
    <row r="310" spans="1:5" x14ac:dyDescent="0.25">
      <c r="A310" s="28"/>
      <c r="B310" s="101"/>
      <c r="C310" s="28"/>
      <c r="D310" s="28"/>
      <c r="E310" s="28"/>
    </row>
    <row r="311" spans="1:5" x14ac:dyDescent="0.25">
      <c r="A311" s="28"/>
      <c r="B311" s="101"/>
      <c r="C311" s="28"/>
      <c r="D311" s="28"/>
      <c r="E311" s="28"/>
    </row>
    <row r="312" spans="1:5" x14ac:dyDescent="0.25">
      <c r="A312" s="28"/>
      <c r="B312" s="101"/>
      <c r="C312" s="28"/>
      <c r="D312" s="28"/>
      <c r="E312" s="28"/>
    </row>
    <row r="313" spans="1:5" x14ac:dyDescent="0.25">
      <c r="A313" s="28"/>
      <c r="B313" s="101"/>
      <c r="C313" s="28"/>
      <c r="D313" s="28"/>
      <c r="E313" s="28"/>
    </row>
    <row r="314" spans="1:5" x14ac:dyDescent="0.25">
      <c r="A314" s="28"/>
      <c r="B314" s="101"/>
      <c r="C314" s="28"/>
      <c r="D314" s="28"/>
      <c r="E314" s="28"/>
    </row>
    <row r="315" spans="1:5" x14ac:dyDescent="0.25">
      <c r="A315" s="28"/>
      <c r="B315" s="101"/>
      <c r="C315" s="28"/>
      <c r="D315" s="28"/>
      <c r="E315" s="28"/>
    </row>
    <row r="316" spans="1:5" x14ac:dyDescent="0.25">
      <c r="A316" s="28"/>
      <c r="B316" s="101"/>
      <c r="C316" s="28"/>
      <c r="D316" s="28"/>
      <c r="E316" s="28"/>
    </row>
    <row r="317" spans="1:5" x14ac:dyDescent="0.25">
      <c r="A317" s="28"/>
      <c r="B317" s="101"/>
      <c r="C317" s="28"/>
      <c r="D317" s="28"/>
      <c r="E317" s="28"/>
    </row>
    <row r="318" spans="1:5" x14ac:dyDescent="0.25">
      <c r="A318" s="28"/>
      <c r="B318" s="101"/>
      <c r="C318" s="28"/>
      <c r="D318" s="28"/>
      <c r="E318" s="28"/>
    </row>
    <row r="319" spans="1:5" x14ac:dyDescent="0.25">
      <c r="A319" s="28"/>
      <c r="B319" s="101"/>
      <c r="C319" s="28"/>
      <c r="D319" s="28"/>
      <c r="E319" s="28"/>
    </row>
    <row r="320" spans="1:5" x14ac:dyDescent="0.25">
      <c r="A320" s="28"/>
      <c r="B320" s="101"/>
      <c r="C320" s="28"/>
      <c r="D320" s="28"/>
      <c r="E320" s="28"/>
    </row>
    <row r="321" spans="1:5" x14ac:dyDescent="0.25">
      <c r="A321" s="28"/>
      <c r="B321" s="101"/>
      <c r="C321" s="28"/>
      <c r="D321" s="28"/>
      <c r="E321" s="28"/>
    </row>
    <row r="322" spans="1:5" x14ac:dyDescent="0.25">
      <c r="A322" s="28"/>
      <c r="B322" s="101"/>
      <c r="C322" s="28"/>
      <c r="D322" s="28"/>
      <c r="E322" s="28"/>
    </row>
    <row r="323" spans="1:5" x14ac:dyDescent="0.25">
      <c r="A323" s="28"/>
      <c r="B323" s="101"/>
      <c r="C323" s="28"/>
      <c r="D323" s="28"/>
      <c r="E323" s="28"/>
    </row>
    <row r="324" spans="1:5" x14ac:dyDescent="0.25">
      <c r="A324" s="28"/>
      <c r="B324" s="101"/>
      <c r="C324" s="28"/>
      <c r="D324" s="28"/>
      <c r="E324" s="28"/>
    </row>
    <row r="325" spans="1:5" x14ac:dyDescent="0.25">
      <c r="A325" s="28"/>
      <c r="B325" s="101"/>
      <c r="C325" s="28"/>
      <c r="D325" s="28"/>
      <c r="E325" s="28"/>
    </row>
    <row r="326" spans="1:5" x14ac:dyDescent="0.25">
      <c r="A326" s="28"/>
      <c r="B326" s="101"/>
      <c r="C326" s="28"/>
      <c r="D326" s="28"/>
      <c r="E326" s="28"/>
    </row>
    <row r="327" spans="1:5" x14ac:dyDescent="0.25">
      <c r="A327" s="28"/>
      <c r="B327" s="101"/>
      <c r="C327" s="28"/>
      <c r="D327" s="28"/>
      <c r="E327" s="28"/>
    </row>
    <row r="328" spans="1:5" x14ac:dyDescent="0.25">
      <c r="A328" s="28"/>
      <c r="B328" s="101"/>
      <c r="C328" s="28"/>
      <c r="D328" s="28"/>
      <c r="E328" s="28"/>
    </row>
    <row r="329" spans="1:5" x14ac:dyDescent="0.25">
      <c r="A329" s="28"/>
      <c r="B329" s="101"/>
      <c r="C329" s="28"/>
      <c r="D329" s="28"/>
      <c r="E329" s="28"/>
    </row>
    <row r="330" spans="1:5" x14ac:dyDescent="0.25">
      <c r="A330" s="28"/>
      <c r="B330" s="101"/>
      <c r="C330" s="28"/>
      <c r="D330" s="28"/>
      <c r="E330" s="28"/>
    </row>
    <row r="331" spans="1:5" x14ac:dyDescent="0.25">
      <c r="A331" s="28"/>
      <c r="B331" s="101"/>
      <c r="C331" s="28"/>
      <c r="D331" s="28"/>
      <c r="E331" s="28"/>
    </row>
    <row r="332" spans="1:5" x14ac:dyDescent="0.25">
      <c r="A332" s="28"/>
      <c r="B332" s="101"/>
      <c r="C332" s="28"/>
      <c r="D332" s="28"/>
      <c r="E332" s="28"/>
    </row>
    <row r="333" spans="1:5" x14ac:dyDescent="0.25">
      <c r="A333" s="28"/>
      <c r="B333" s="101"/>
      <c r="C333" s="28"/>
      <c r="D333" s="28"/>
      <c r="E333" s="28"/>
    </row>
    <row r="334" spans="1:5" x14ac:dyDescent="0.25">
      <c r="A334" s="28"/>
      <c r="B334" s="101"/>
      <c r="C334" s="28"/>
      <c r="D334" s="28"/>
      <c r="E334" s="28"/>
    </row>
    <row r="335" spans="1:5" x14ac:dyDescent="0.25">
      <c r="A335" s="28"/>
      <c r="B335" s="101"/>
      <c r="C335" s="28"/>
      <c r="D335" s="28"/>
      <c r="E335" s="28"/>
    </row>
    <row r="336" spans="1:5" x14ac:dyDescent="0.25">
      <c r="A336" s="28"/>
      <c r="B336" s="101"/>
      <c r="C336" s="28"/>
      <c r="D336" s="28"/>
      <c r="E336" s="28"/>
    </row>
    <row r="337" spans="1:5" x14ac:dyDescent="0.25">
      <c r="A337" s="28"/>
      <c r="B337" s="101"/>
      <c r="C337" s="28"/>
      <c r="D337" s="28"/>
      <c r="E337" s="28"/>
    </row>
    <row r="338" spans="1:5" x14ac:dyDescent="0.25">
      <c r="A338" s="28"/>
      <c r="B338" s="101"/>
      <c r="C338" s="28"/>
      <c r="D338" s="28"/>
      <c r="E338" s="28"/>
    </row>
    <row r="339" spans="1:5" x14ac:dyDescent="0.25">
      <c r="A339" s="28"/>
      <c r="B339" s="101"/>
      <c r="C339" s="28"/>
      <c r="D339" s="28"/>
      <c r="E339" s="28"/>
    </row>
    <row r="340" spans="1:5" x14ac:dyDescent="0.25">
      <c r="A340" s="28"/>
      <c r="B340" s="101"/>
      <c r="C340" s="28"/>
      <c r="D340" s="28"/>
      <c r="E340" s="28"/>
    </row>
    <row r="341" spans="1:5" x14ac:dyDescent="0.25">
      <c r="A341" s="28"/>
      <c r="B341" s="101"/>
      <c r="C341" s="28"/>
      <c r="D341" s="28"/>
      <c r="E341" s="28"/>
    </row>
    <row r="342" spans="1:5" x14ac:dyDescent="0.25">
      <c r="A342" s="28"/>
      <c r="B342" s="101"/>
      <c r="C342" s="28"/>
      <c r="D342" s="28"/>
      <c r="E342" s="28"/>
    </row>
    <row r="343" spans="1:5" x14ac:dyDescent="0.25">
      <c r="A343" s="28"/>
      <c r="B343" s="101"/>
      <c r="C343" s="28"/>
      <c r="D343" s="28"/>
      <c r="E343" s="28"/>
    </row>
    <row r="344" spans="1:5" x14ac:dyDescent="0.25">
      <c r="A344" s="28"/>
      <c r="B344" s="101"/>
      <c r="C344" s="28"/>
      <c r="D344" s="28"/>
      <c r="E344" s="28"/>
    </row>
    <row r="345" spans="1:5" x14ac:dyDescent="0.25">
      <c r="A345" s="28"/>
      <c r="B345" s="101"/>
      <c r="C345" s="28"/>
      <c r="D345" s="28"/>
      <c r="E345" s="28"/>
    </row>
    <row r="346" spans="1:5" x14ac:dyDescent="0.25">
      <c r="A346" s="28"/>
      <c r="B346" s="101"/>
      <c r="C346" s="28"/>
      <c r="D346" s="28"/>
      <c r="E346" s="28"/>
    </row>
    <row r="347" spans="1:5" x14ac:dyDescent="0.25">
      <c r="A347" s="28"/>
      <c r="B347" s="101"/>
      <c r="C347" s="28"/>
      <c r="D347" s="28"/>
      <c r="E347" s="28"/>
    </row>
    <row r="348" spans="1:5" x14ac:dyDescent="0.25">
      <c r="A348" s="28"/>
      <c r="B348" s="101"/>
      <c r="C348" s="28"/>
      <c r="D348" s="28"/>
      <c r="E348" s="28"/>
    </row>
    <row r="349" spans="1:5" x14ac:dyDescent="0.25">
      <c r="A349" s="28"/>
      <c r="B349" s="101"/>
      <c r="C349" s="28"/>
      <c r="D349" s="28"/>
      <c r="E349" s="28"/>
    </row>
    <row r="350" spans="1:5" x14ac:dyDescent="0.25">
      <c r="A350" s="28"/>
      <c r="B350" s="101"/>
      <c r="C350" s="28"/>
      <c r="D350" s="28"/>
      <c r="E350" s="28"/>
    </row>
    <row r="351" spans="1:5" x14ac:dyDescent="0.25">
      <c r="A351" s="28"/>
      <c r="B351" s="101"/>
      <c r="C351" s="28"/>
      <c r="D351" s="28"/>
      <c r="E351" s="28"/>
    </row>
    <row r="352" spans="1:5" x14ac:dyDescent="0.25">
      <c r="A352" s="28"/>
      <c r="B352" s="101"/>
      <c r="C352" s="28"/>
      <c r="D352" s="28"/>
      <c r="E352" s="28"/>
    </row>
    <row r="353" spans="1:5" x14ac:dyDescent="0.25">
      <c r="A353" s="28"/>
      <c r="B353" s="101"/>
      <c r="C353" s="28"/>
      <c r="D353" s="28"/>
      <c r="E353" s="28"/>
    </row>
    <row r="354" spans="1:5" x14ac:dyDescent="0.25">
      <c r="A354" s="28"/>
      <c r="B354" s="101"/>
      <c r="C354" s="28"/>
      <c r="D354" s="28"/>
      <c r="E354" s="28"/>
    </row>
    <row r="355" spans="1:5" x14ac:dyDescent="0.25">
      <c r="A355" s="28"/>
      <c r="B355" s="101"/>
      <c r="C355" s="28"/>
      <c r="D355" s="28"/>
      <c r="E355" s="28"/>
    </row>
    <row r="356" spans="1:5" x14ac:dyDescent="0.25">
      <c r="A356" s="28"/>
      <c r="B356" s="101"/>
      <c r="C356" s="28"/>
      <c r="D356" s="28"/>
      <c r="E356" s="28"/>
    </row>
    <row r="357" spans="1:5" x14ac:dyDescent="0.25">
      <c r="A357" s="28"/>
      <c r="B357" s="101"/>
      <c r="C357" s="28"/>
      <c r="D357" s="28"/>
      <c r="E357" s="28"/>
    </row>
    <row r="358" spans="1:5" x14ac:dyDescent="0.25">
      <c r="A358" s="28"/>
      <c r="B358" s="101"/>
      <c r="C358" s="28"/>
      <c r="D358" s="28"/>
      <c r="E358" s="28"/>
    </row>
    <row r="359" spans="1:5" x14ac:dyDescent="0.25">
      <c r="A359" s="28"/>
      <c r="B359" s="101"/>
      <c r="C359" s="28"/>
      <c r="D359" s="28"/>
      <c r="E359" s="28"/>
    </row>
    <row r="360" spans="1:5" x14ac:dyDescent="0.25">
      <c r="A360" s="28"/>
      <c r="B360" s="101"/>
      <c r="C360" s="28"/>
      <c r="D360" s="28"/>
      <c r="E360" s="28"/>
    </row>
    <row r="361" spans="1:5" x14ac:dyDescent="0.25">
      <c r="A361" s="28"/>
      <c r="B361" s="101"/>
      <c r="C361" s="28"/>
      <c r="D361" s="28"/>
      <c r="E361" s="28"/>
    </row>
    <row r="362" spans="1:5" x14ac:dyDescent="0.25">
      <c r="A362" s="28"/>
      <c r="B362" s="101"/>
      <c r="C362" s="28"/>
      <c r="D362" s="28"/>
      <c r="E362" s="28"/>
    </row>
    <row r="363" spans="1:5" x14ac:dyDescent="0.25">
      <c r="A363" s="28"/>
      <c r="B363" s="101"/>
      <c r="C363" s="28"/>
      <c r="D363" s="28"/>
      <c r="E363" s="28"/>
    </row>
    <row r="364" spans="1:5" x14ac:dyDescent="0.25">
      <c r="A364" s="28"/>
      <c r="B364" s="101"/>
      <c r="C364" s="28"/>
      <c r="D364" s="28"/>
      <c r="E364" s="28"/>
    </row>
    <row r="365" spans="1:5" x14ac:dyDescent="0.25">
      <c r="A365" s="28"/>
      <c r="B365" s="101"/>
      <c r="C365" s="28"/>
      <c r="D365" s="28"/>
      <c r="E365" s="28"/>
    </row>
    <row r="366" spans="1:5" x14ac:dyDescent="0.25">
      <c r="A366" s="28"/>
      <c r="B366" s="101"/>
      <c r="C366" s="28"/>
      <c r="D366" s="28"/>
      <c r="E366" s="28"/>
    </row>
    <row r="367" spans="1:5" x14ac:dyDescent="0.25">
      <c r="A367" s="28"/>
      <c r="B367" s="101"/>
      <c r="C367" s="28"/>
      <c r="D367" s="28"/>
      <c r="E367" s="28"/>
    </row>
    <row r="368" spans="1:5" x14ac:dyDescent="0.25">
      <c r="A368" s="28"/>
      <c r="B368" s="101"/>
      <c r="C368" s="28"/>
      <c r="D368" s="28"/>
      <c r="E368" s="28"/>
    </row>
    <row r="369" spans="1:5" x14ac:dyDescent="0.25">
      <c r="A369" s="28"/>
      <c r="B369" s="101"/>
      <c r="C369" s="28"/>
      <c r="D369" s="28"/>
      <c r="E369" s="28"/>
    </row>
    <row r="370" spans="1:5" x14ac:dyDescent="0.25">
      <c r="A370" s="28"/>
      <c r="B370" s="101"/>
      <c r="C370" s="28"/>
      <c r="D370" s="28"/>
      <c r="E370" s="28"/>
    </row>
    <row r="371" spans="1:5" x14ac:dyDescent="0.25">
      <c r="A371" s="28"/>
      <c r="B371" s="101"/>
      <c r="C371" s="28"/>
      <c r="D371" s="28"/>
      <c r="E371" s="28"/>
    </row>
    <row r="372" spans="1:5" x14ac:dyDescent="0.25">
      <c r="A372" s="28"/>
      <c r="B372" s="101"/>
      <c r="C372" s="28"/>
      <c r="D372" s="28"/>
      <c r="E372" s="28"/>
    </row>
    <row r="373" spans="1:5" x14ac:dyDescent="0.25">
      <c r="A373" s="28"/>
      <c r="B373" s="101"/>
      <c r="C373" s="28"/>
      <c r="D373" s="28"/>
      <c r="E373" s="28"/>
    </row>
    <row r="374" spans="1:5" x14ac:dyDescent="0.25">
      <c r="A374" s="28"/>
      <c r="B374" s="101"/>
      <c r="C374" s="28"/>
      <c r="D374" s="28"/>
      <c r="E374" s="28"/>
    </row>
    <row r="375" spans="1:5" x14ac:dyDescent="0.25">
      <c r="A375" s="28"/>
      <c r="B375" s="101"/>
      <c r="C375" s="28"/>
      <c r="D375" s="28"/>
      <c r="E375" s="28"/>
    </row>
    <row r="376" spans="1:5" x14ac:dyDescent="0.25">
      <c r="A376" s="28"/>
      <c r="B376" s="101"/>
      <c r="C376" s="28"/>
      <c r="D376" s="28"/>
      <c r="E376" s="28"/>
    </row>
    <row r="377" spans="1:5" x14ac:dyDescent="0.25">
      <c r="A377" s="28"/>
      <c r="B377" s="101"/>
      <c r="C377" s="28"/>
      <c r="D377" s="28"/>
      <c r="E377" s="28"/>
    </row>
    <row r="378" spans="1:5" x14ac:dyDescent="0.25">
      <c r="A378" s="28"/>
      <c r="B378" s="101"/>
      <c r="C378" s="28"/>
      <c r="D378" s="28"/>
      <c r="E378" s="28"/>
    </row>
    <row r="379" spans="1:5" x14ac:dyDescent="0.25">
      <c r="A379" s="28"/>
      <c r="B379" s="101"/>
      <c r="C379" s="28"/>
      <c r="D379" s="28"/>
      <c r="E379" s="28"/>
    </row>
    <row r="380" spans="1:5" x14ac:dyDescent="0.25">
      <c r="A380" s="28"/>
      <c r="B380" s="101"/>
      <c r="C380" s="28"/>
      <c r="D380" s="28"/>
      <c r="E380" s="28"/>
    </row>
    <row r="381" spans="1:5" x14ac:dyDescent="0.25">
      <c r="A381" s="28"/>
      <c r="B381" s="101"/>
      <c r="C381" s="28"/>
      <c r="D381" s="28"/>
      <c r="E381" s="28"/>
    </row>
    <row r="382" spans="1:5" x14ac:dyDescent="0.25">
      <c r="A382" s="28"/>
      <c r="B382" s="101"/>
      <c r="C382" s="28"/>
      <c r="D382" s="28"/>
      <c r="E382" s="28"/>
    </row>
    <row r="383" spans="1:5" x14ac:dyDescent="0.25">
      <c r="A383" s="28"/>
      <c r="B383" s="101"/>
      <c r="C383" s="28"/>
      <c r="D383" s="28"/>
      <c r="E383" s="28"/>
    </row>
    <row r="384" spans="1:5" x14ac:dyDescent="0.25">
      <c r="A384" s="28"/>
      <c r="B384" s="101"/>
      <c r="C384" s="28"/>
      <c r="D384" s="28"/>
      <c r="E384" s="28"/>
    </row>
    <row r="385" spans="1:5" x14ac:dyDescent="0.25">
      <c r="A385" s="28"/>
      <c r="B385" s="101"/>
      <c r="C385" s="28"/>
      <c r="D385" s="28"/>
      <c r="E385" s="28"/>
    </row>
    <row r="386" spans="1:5" x14ac:dyDescent="0.25">
      <c r="A386" s="28"/>
      <c r="B386" s="101"/>
      <c r="C386" s="28"/>
      <c r="D386" s="28"/>
      <c r="E386" s="28"/>
    </row>
    <row r="387" spans="1:5" x14ac:dyDescent="0.25">
      <c r="A387" s="28"/>
      <c r="B387" s="101"/>
      <c r="C387" s="28"/>
      <c r="D387" s="28"/>
      <c r="E387" s="28"/>
    </row>
    <row r="388" spans="1:5" x14ac:dyDescent="0.25">
      <c r="A388" s="28"/>
      <c r="B388" s="101"/>
      <c r="C388" s="28"/>
      <c r="D388" s="28"/>
      <c r="E388" s="28"/>
    </row>
    <row r="389" spans="1:5" x14ac:dyDescent="0.25">
      <c r="A389" s="28"/>
      <c r="B389" s="101"/>
      <c r="C389" s="28"/>
      <c r="D389" s="28"/>
      <c r="E389" s="28"/>
    </row>
    <row r="390" spans="1:5" x14ac:dyDescent="0.25">
      <c r="A390" s="28"/>
      <c r="B390" s="101"/>
      <c r="C390" s="28"/>
      <c r="D390" s="28"/>
      <c r="E390" s="28"/>
    </row>
    <row r="391" spans="1:5" x14ac:dyDescent="0.25">
      <c r="A391" s="28"/>
      <c r="B391" s="101"/>
      <c r="C391" s="28"/>
      <c r="D391" s="28"/>
      <c r="E391" s="28"/>
    </row>
    <row r="392" spans="1:5" x14ac:dyDescent="0.25">
      <c r="A392" s="28"/>
      <c r="B392" s="101"/>
      <c r="C392" s="28"/>
      <c r="D392" s="28"/>
      <c r="E392" s="28"/>
    </row>
    <row r="393" spans="1:5" x14ac:dyDescent="0.25">
      <c r="A393" s="28"/>
      <c r="B393" s="101"/>
      <c r="C393" s="28"/>
      <c r="D393" s="28"/>
      <c r="E393" s="28"/>
    </row>
    <row r="394" spans="1:5" x14ac:dyDescent="0.25">
      <c r="A394" s="28"/>
      <c r="B394" s="101"/>
      <c r="C394" s="28"/>
      <c r="D394" s="28"/>
      <c r="E394" s="28"/>
    </row>
    <row r="395" spans="1:5" x14ac:dyDescent="0.25">
      <c r="A395" s="28"/>
      <c r="B395" s="101"/>
      <c r="C395" s="28"/>
      <c r="D395" s="28"/>
      <c r="E395" s="28"/>
    </row>
    <row r="396" spans="1:5" x14ac:dyDescent="0.25">
      <c r="A396" s="28"/>
      <c r="B396" s="101"/>
      <c r="C396" s="28"/>
      <c r="D396" s="28"/>
      <c r="E396" s="28"/>
    </row>
    <row r="397" spans="1:5" x14ac:dyDescent="0.25">
      <c r="A397" s="28"/>
      <c r="B397" s="101"/>
      <c r="C397" s="28"/>
      <c r="D397" s="28"/>
      <c r="E397" s="28"/>
    </row>
    <row r="398" spans="1:5" x14ac:dyDescent="0.25">
      <c r="A398" s="28"/>
      <c r="B398" s="101"/>
      <c r="C398" s="28"/>
      <c r="D398" s="28"/>
      <c r="E398" s="28"/>
    </row>
    <row r="399" spans="1:5" x14ac:dyDescent="0.25">
      <c r="A399" s="28"/>
      <c r="B399" s="101"/>
      <c r="C399" s="28"/>
      <c r="D399" s="28"/>
      <c r="E399" s="28"/>
    </row>
    <row r="400" spans="1:5" x14ac:dyDescent="0.25">
      <c r="A400" s="28"/>
      <c r="B400" s="101"/>
      <c r="C400" s="28"/>
      <c r="D400" s="28"/>
      <c r="E400" s="28"/>
    </row>
    <row r="401" spans="1:5" x14ac:dyDescent="0.25">
      <c r="A401" s="28"/>
      <c r="B401" s="101"/>
      <c r="C401" s="28"/>
      <c r="D401" s="28"/>
      <c r="E401" s="28"/>
    </row>
    <row r="402" spans="1:5" x14ac:dyDescent="0.25">
      <c r="A402" s="28"/>
      <c r="B402" s="101"/>
      <c r="C402" s="28"/>
      <c r="D402" s="28"/>
      <c r="E402" s="28"/>
    </row>
    <row r="403" spans="1:5" x14ac:dyDescent="0.25">
      <c r="A403" s="28"/>
      <c r="B403" s="101"/>
      <c r="C403" s="28"/>
      <c r="D403" s="28"/>
      <c r="E403" s="28"/>
    </row>
    <row r="404" spans="1:5" x14ac:dyDescent="0.25">
      <c r="A404" s="28"/>
      <c r="B404" s="101"/>
      <c r="C404" s="28"/>
      <c r="D404" s="28"/>
      <c r="E404" s="28"/>
    </row>
    <row r="405" spans="1:5" x14ac:dyDescent="0.25">
      <c r="A405" s="28"/>
      <c r="B405" s="101"/>
      <c r="C405" s="28"/>
      <c r="D405" s="28"/>
      <c r="E405" s="28"/>
    </row>
    <row r="406" spans="1:5" x14ac:dyDescent="0.25">
      <c r="A406" s="28"/>
      <c r="B406" s="101"/>
      <c r="C406" s="28"/>
      <c r="D406" s="28"/>
      <c r="E406" s="28"/>
    </row>
    <row r="407" spans="1:5" x14ac:dyDescent="0.25">
      <c r="A407" s="28"/>
      <c r="B407" s="101"/>
      <c r="C407" s="28"/>
      <c r="D407" s="28"/>
      <c r="E407" s="28"/>
    </row>
    <row r="408" spans="1:5" x14ac:dyDescent="0.25">
      <c r="A408" s="28"/>
      <c r="B408" s="101"/>
      <c r="C408" s="28"/>
      <c r="D408" s="28"/>
      <c r="E408" s="28"/>
    </row>
    <row r="409" spans="1:5" x14ac:dyDescent="0.25">
      <c r="A409" s="28"/>
      <c r="B409" s="101"/>
      <c r="C409" s="28"/>
      <c r="D409" s="28"/>
      <c r="E409" s="28"/>
    </row>
    <row r="410" spans="1:5" x14ac:dyDescent="0.25">
      <c r="A410" s="28"/>
      <c r="B410" s="101"/>
      <c r="C410" s="28"/>
      <c r="D410" s="28"/>
      <c r="E410" s="28"/>
    </row>
    <row r="411" spans="1:5" x14ac:dyDescent="0.25">
      <c r="A411" s="28"/>
      <c r="B411" s="101"/>
      <c r="C411" s="28"/>
      <c r="D411" s="28"/>
      <c r="E411" s="28"/>
    </row>
    <row r="412" spans="1:5" x14ac:dyDescent="0.25">
      <c r="A412" s="28"/>
      <c r="B412" s="101"/>
      <c r="C412" s="28"/>
      <c r="D412" s="28"/>
      <c r="E412" s="28"/>
    </row>
    <row r="413" spans="1:5" x14ac:dyDescent="0.25">
      <c r="A413" s="28"/>
      <c r="B413" s="101"/>
      <c r="C413" s="28"/>
      <c r="D413" s="28"/>
      <c r="E413" s="28"/>
    </row>
    <row r="414" spans="1:5" x14ac:dyDescent="0.25">
      <c r="A414" s="28"/>
      <c r="B414" s="101"/>
      <c r="C414" s="28"/>
      <c r="D414" s="28"/>
      <c r="E414" s="28"/>
    </row>
    <row r="415" spans="1:5" x14ac:dyDescent="0.25">
      <c r="A415" s="28"/>
      <c r="B415" s="101"/>
      <c r="C415" s="28"/>
      <c r="D415" s="28"/>
      <c r="E415" s="28"/>
    </row>
    <row r="416" spans="1:5" x14ac:dyDescent="0.25">
      <c r="A416" s="28"/>
      <c r="B416" s="101"/>
      <c r="C416" s="28"/>
      <c r="D416" s="28"/>
      <c r="E416" s="28"/>
    </row>
    <row r="417" spans="1:5" x14ac:dyDescent="0.25">
      <c r="A417" s="28"/>
      <c r="B417" s="101"/>
      <c r="C417" s="28"/>
      <c r="D417" s="28"/>
      <c r="E417" s="28"/>
    </row>
    <row r="418" spans="1:5" x14ac:dyDescent="0.25">
      <c r="A418" s="28"/>
      <c r="B418" s="101"/>
      <c r="C418" s="28"/>
      <c r="D418" s="28"/>
      <c r="E418" s="28"/>
    </row>
    <row r="419" spans="1:5" x14ac:dyDescent="0.25">
      <c r="A419" s="28"/>
      <c r="B419" s="101"/>
      <c r="C419" s="28"/>
      <c r="D419" s="28"/>
      <c r="E419" s="28"/>
    </row>
    <row r="420" spans="1:5" x14ac:dyDescent="0.25">
      <c r="A420" s="28"/>
      <c r="B420" s="101"/>
      <c r="C420" s="28"/>
      <c r="D420" s="28"/>
      <c r="E420" s="28"/>
    </row>
    <row r="421" spans="1:5" x14ac:dyDescent="0.25">
      <c r="A421" s="28"/>
      <c r="B421" s="101"/>
      <c r="C421" s="28"/>
      <c r="D421" s="28"/>
      <c r="E421" s="28"/>
    </row>
    <row r="422" spans="1:5" x14ac:dyDescent="0.25">
      <c r="A422" s="28"/>
      <c r="B422" s="101"/>
      <c r="C422" s="28"/>
      <c r="D422" s="28"/>
      <c r="E422" s="28"/>
    </row>
    <row r="423" spans="1:5" x14ac:dyDescent="0.25">
      <c r="A423" s="28"/>
      <c r="B423" s="101"/>
      <c r="C423" s="28"/>
      <c r="D423" s="28"/>
      <c r="E423" s="28"/>
    </row>
    <row r="424" spans="1:5" x14ac:dyDescent="0.25">
      <c r="A424" s="28"/>
      <c r="B424" s="101"/>
      <c r="C424" s="28"/>
      <c r="D424" s="28"/>
      <c r="E424" s="28"/>
    </row>
    <row r="425" spans="1:5" x14ac:dyDescent="0.25">
      <c r="A425" s="28"/>
      <c r="B425" s="101"/>
      <c r="C425" s="28"/>
      <c r="D425" s="28"/>
      <c r="E425" s="28"/>
    </row>
    <row r="426" spans="1:5" x14ac:dyDescent="0.25">
      <c r="A426" s="28"/>
      <c r="B426" s="101"/>
      <c r="C426" s="28"/>
      <c r="D426" s="28"/>
      <c r="E426" s="28"/>
    </row>
    <row r="427" spans="1:5" x14ac:dyDescent="0.25">
      <c r="A427" s="28"/>
      <c r="B427" s="101"/>
      <c r="C427" s="28"/>
      <c r="D427" s="28"/>
      <c r="E427" s="28"/>
    </row>
    <row r="428" spans="1:5" x14ac:dyDescent="0.25">
      <c r="A428" s="28"/>
      <c r="B428" s="101"/>
      <c r="C428" s="28"/>
      <c r="D428" s="28"/>
      <c r="E428" s="28"/>
    </row>
    <row r="429" spans="1:5" x14ac:dyDescent="0.25">
      <c r="A429" s="28"/>
      <c r="B429" s="101"/>
      <c r="C429" s="28"/>
      <c r="D429" s="28"/>
      <c r="E429" s="28"/>
    </row>
    <row r="430" spans="1:5" x14ac:dyDescent="0.25">
      <c r="A430" s="28"/>
      <c r="B430" s="101"/>
      <c r="C430" s="28"/>
      <c r="D430" s="28"/>
      <c r="E430" s="28"/>
    </row>
    <row r="431" spans="1:5" x14ac:dyDescent="0.25">
      <c r="A431" s="28"/>
      <c r="B431" s="101"/>
      <c r="C431" s="28"/>
      <c r="D431" s="28"/>
      <c r="E431" s="28"/>
    </row>
    <row r="432" spans="1:5" x14ac:dyDescent="0.25">
      <c r="A432" s="28"/>
      <c r="B432" s="101"/>
      <c r="C432" s="28"/>
      <c r="D432" s="28"/>
      <c r="E432" s="28"/>
    </row>
    <row r="433" spans="1:5" x14ac:dyDescent="0.25">
      <c r="A433" s="28"/>
      <c r="B433" s="101"/>
      <c r="C433" s="28"/>
      <c r="D433" s="28"/>
      <c r="E433" s="28"/>
    </row>
    <row r="434" spans="1:5" x14ac:dyDescent="0.25">
      <c r="A434" s="28"/>
      <c r="B434" s="101"/>
      <c r="C434" s="28"/>
      <c r="D434" s="28"/>
      <c r="E434" s="28"/>
    </row>
    <row r="435" spans="1:5" x14ac:dyDescent="0.25">
      <c r="A435" s="28"/>
      <c r="B435" s="101"/>
      <c r="C435" s="28"/>
      <c r="D435" s="28"/>
      <c r="E435" s="28"/>
    </row>
    <row r="436" spans="1:5" x14ac:dyDescent="0.25">
      <c r="A436" s="28"/>
      <c r="B436" s="101"/>
      <c r="C436" s="28"/>
      <c r="D436" s="28"/>
      <c r="E436" s="28"/>
    </row>
    <row r="437" spans="1:5" x14ac:dyDescent="0.25">
      <c r="A437" s="28"/>
      <c r="B437" s="101"/>
      <c r="C437" s="28"/>
      <c r="D437" s="28"/>
      <c r="E437" s="28"/>
    </row>
    <row r="438" spans="1:5" x14ac:dyDescent="0.25">
      <c r="A438" s="28"/>
      <c r="B438" s="101"/>
      <c r="C438" s="28"/>
      <c r="D438" s="28"/>
      <c r="E438" s="28"/>
    </row>
    <row r="439" spans="1:5" x14ac:dyDescent="0.25">
      <c r="A439" s="28"/>
      <c r="B439" s="101"/>
      <c r="C439" s="28"/>
      <c r="D439" s="28"/>
      <c r="E439" s="28"/>
    </row>
    <row r="440" spans="1:5" x14ac:dyDescent="0.25">
      <c r="A440" s="28"/>
      <c r="B440" s="101"/>
      <c r="C440" s="28"/>
      <c r="D440" s="28"/>
      <c r="E440" s="28"/>
    </row>
    <row r="441" spans="1:5" x14ac:dyDescent="0.25">
      <c r="A441" s="28"/>
      <c r="B441" s="101"/>
      <c r="C441" s="28"/>
      <c r="D441" s="28"/>
      <c r="E441" s="28"/>
    </row>
    <row r="442" spans="1:5" x14ac:dyDescent="0.25">
      <c r="A442" s="28"/>
      <c r="B442" s="101"/>
      <c r="C442" s="28"/>
      <c r="D442" s="28"/>
      <c r="E442" s="28"/>
    </row>
    <row r="443" spans="1:5" x14ac:dyDescent="0.25">
      <c r="A443" s="28"/>
      <c r="B443" s="101"/>
      <c r="C443" s="28"/>
      <c r="D443" s="28"/>
      <c r="E443" s="28"/>
    </row>
    <row r="444" spans="1:5" x14ac:dyDescent="0.25">
      <c r="A444" s="28"/>
      <c r="B444" s="101"/>
      <c r="C444" s="28"/>
      <c r="D444" s="28"/>
      <c r="E444" s="28"/>
    </row>
    <row r="445" spans="1:5" x14ac:dyDescent="0.25">
      <c r="A445" s="28"/>
      <c r="B445" s="101"/>
      <c r="C445" s="28"/>
      <c r="D445" s="28"/>
      <c r="E445" s="28"/>
    </row>
    <row r="446" spans="1:5" x14ac:dyDescent="0.25">
      <c r="A446" s="28"/>
      <c r="B446" s="101"/>
      <c r="C446" s="28"/>
      <c r="D446" s="28"/>
      <c r="E446" s="28"/>
    </row>
    <row r="447" spans="1:5" x14ac:dyDescent="0.25">
      <c r="A447" s="28"/>
      <c r="B447" s="101"/>
      <c r="C447" s="28"/>
      <c r="D447" s="28"/>
      <c r="E447" s="28"/>
    </row>
    <row r="448" spans="1:5" x14ac:dyDescent="0.25">
      <c r="A448" s="28"/>
      <c r="B448" s="101"/>
      <c r="C448" s="28"/>
      <c r="D448" s="28"/>
      <c r="E448" s="28"/>
    </row>
    <row r="449" spans="1:5" x14ac:dyDescent="0.25">
      <c r="A449" s="28"/>
      <c r="B449" s="101"/>
      <c r="C449" s="28"/>
      <c r="D449" s="28"/>
      <c r="E449" s="28"/>
    </row>
    <row r="450" spans="1:5" x14ac:dyDescent="0.25">
      <c r="A450" s="28"/>
      <c r="B450" s="101"/>
      <c r="C450" s="28"/>
      <c r="D450" s="28"/>
      <c r="E450" s="28"/>
    </row>
    <row r="451" spans="1:5" x14ac:dyDescent="0.25">
      <c r="A451" s="28"/>
      <c r="B451" s="101"/>
      <c r="C451" s="28"/>
      <c r="D451" s="28"/>
      <c r="E451" s="28"/>
    </row>
    <row r="452" spans="1:5" x14ac:dyDescent="0.25">
      <c r="A452" s="28"/>
      <c r="B452" s="101"/>
      <c r="C452" s="28"/>
      <c r="D452" s="28"/>
      <c r="E452" s="28"/>
    </row>
    <row r="453" spans="1:5" x14ac:dyDescent="0.25">
      <c r="A453" s="28"/>
      <c r="B453" s="101"/>
      <c r="C453" s="28"/>
      <c r="D453" s="28"/>
      <c r="E453" s="28"/>
    </row>
    <row r="454" spans="1:5" x14ac:dyDescent="0.25">
      <c r="A454" s="28"/>
      <c r="B454" s="101"/>
      <c r="C454" s="28"/>
      <c r="D454" s="28"/>
      <c r="E454" s="28"/>
    </row>
    <row r="455" spans="1:5" x14ac:dyDescent="0.25">
      <c r="A455" s="28"/>
      <c r="B455" s="101"/>
      <c r="C455" s="28"/>
      <c r="D455" s="28"/>
      <c r="E455" s="28"/>
    </row>
    <row r="456" spans="1:5" x14ac:dyDescent="0.25">
      <c r="A456" s="28"/>
      <c r="B456" s="101"/>
      <c r="C456" s="28"/>
      <c r="D456" s="28"/>
      <c r="E456" s="28"/>
    </row>
    <row r="457" spans="1:5" x14ac:dyDescent="0.25">
      <c r="A457" s="28"/>
      <c r="B457" s="101"/>
      <c r="C457" s="28"/>
      <c r="D457" s="28"/>
      <c r="E457" s="28"/>
    </row>
    <row r="458" spans="1:5" x14ac:dyDescent="0.25">
      <c r="A458" s="28"/>
      <c r="B458" s="101"/>
      <c r="C458" s="28"/>
      <c r="D458" s="28"/>
      <c r="E458" s="28"/>
    </row>
    <row r="459" spans="1:5" x14ac:dyDescent="0.25">
      <c r="A459" s="28"/>
      <c r="B459" s="101"/>
      <c r="C459" s="28"/>
      <c r="D459" s="28"/>
      <c r="E459" s="28"/>
    </row>
    <row r="460" spans="1:5" x14ac:dyDescent="0.25">
      <c r="A460" s="28"/>
      <c r="B460" s="101"/>
      <c r="C460" s="28"/>
      <c r="D460" s="28"/>
      <c r="E460" s="28"/>
    </row>
    <row r="461" spans="1:5" x14ac:dyDescent="0.25">
      <c r="A461" s="28"/>
      <c r="B461" s="101"/>
      <c r="C461" s="28"/>
      <c r="D461" s="28"/>
      <c r="E461" s="28"/>
    </row>
    <row r="462" spans="1:5" x14ac:dyDescent="0.25">
      <c r="A462" s="28"/>
      <c r="B462" s="101"/>
      <c r="C462" s="28"/>
      <c r="D462" s="28"/>
      <c r="E462" s="28"/>
    </row>
    <row r="463" spans="1:5" x14ac:dyDescent="0.25">
      <c r="A463" s="28"/>
      <c r="B463" s="101"/>
      <c r="C463" s="28"/>
      <c r="D463" s="28"/>
      <c r="E463" s="28"/>
    </row>
    <row r="464" spans="1:5" x14ac:dyDescent="0.25">
      <c r="A464" s="28"/>
      <c r="B464" s="101"/>
      <c r="C464" s="28"/>
      <c r="D464" s="28"/>
      <c r="E464" s="28"/>
    </row>
    <row r="465" spans="1:5" x14ac:dyDescent="0.25">
      <c r="A465" s="28"/>
      <c r="B465" s="101"/>
      <c r="C465" s="28"/>
      <c r="D465" s="28"/>
      <c r="E465" s="28"/>
    </row>
    <row r="466" spans="1:5" x14ac:dyDescent="0.25">
      <c r="A466" s="28"/>
      <c r="B466" s="101"/>
      <c r="C466" s="28"/>
      <c r="D466" s="28"/>
      <c r="E466" s="28"/>
    </row>
    <row r="467" spans="1:5" x14ac:dyDescent="0.25">
      <c r="A467" s="28"/>
      <c r="B467" s="101"/>
      <c r="C467" s="28"/>
      <c r="D467" s="28"/>
      <c r="E467" s="28"/>
    </row>
    <row r="468" spans="1:5" x14ac:dyDescent="0.25">
      <c r="A468" s="28"/>
      <c r="B468" s="101"/>
      <c r="C468" s="28"/>
      <c r="D468" s="28"/>
      <c r="E468" s="28"/>
    </row>
    <row r="469" spans="1:5" x14ac:dyDescent="0.25">
      <c r="A469" s="28"/>
      <c r="B469" s="101"/>
      <c r="C469" s="28"/>
      <c r="D469" s="28"/>
      <c r="E469" s="28"/>
    </row>
    <row r="470" spans="1:5" x14ac:dyDescent="0.25">
      <c r="A470" s="28"/>
      <c r="B470" s="101"/>
      <c r="C470" s="28"/>
      <c r="D470" s="28"/>
      <c r="E470" s="28"/>
    </row>
    <row r="471" spans="1:5" x14ac:dyDescent="0.25">
      <c r="A471" s="28"/>
      <c r="B471" s="101"/>
      <c r="C471" s="28"/>
      <c r="D471" s="28"/>
      <c r="E471" s="28"/>
    </row>
    <row r="472" spans="1:5" x14ac:dyDescent="0.25">
      <c r="A472" s="28"/>
      <c r="B472" s="101"/>
      <c r="C472" s="28"/>
      <c r="D472" s="28"/>
      <c r="E472" s="28"/>
    </row>
    <row r="473" spans="1:5" x14ac:dyDescent="0.25">
      <c r="A473" s="28"/>
      <c r="B473" s="101"/>
      <c r="C473" s="28"/>
      <c r="D473" s="28"/>
      <c r="E473" s="28"/>
    </row>
    <row r="474" spans="1:5" x14ac:dyDescent="0.25">
      <c r="A474" s="28"/>
      <c r="B474" s="101"/>
      <c r="C474" s="28"/>
      <c r="D474" s="28"/>
      <c r="E474" s="28"/>
    </row>
    <row r="475" spans="1:5" x14ac:dyDescent="0.25">
      <c r="A475" s="28"/>
      <c r="B475" s="101"/>
      <c r="C475" s="28"/>
      <c r="D475" s="28"/>
      <c r="E475" s="28"/>
    </row>
    <row r="476" spans="1:5" x14ac:dyDescent="0.25">
      <c r="A476" s="28"/>
      <c r="B476" s="101"/>
      <c r="C476" s="28"/>
      <c r="D476" s="28"/>
      <c r="E476" s="28"/>
    </row>
    <row r="477" spans="1:5" x14ac:dyDescent="0.25">
      <c r="A477" s="28"/>
      <c r="B477" s="101"/>
      <c r="C477" s="28"/>
      <c r="D477" s="28"/>
      <c r="E477" s="28"/>
    </row>
    <row r="478" spans="1:5" x14ac:dyDescent="0.25">
      <c r="A478" s="28"/>
      <c r="B478" s="101"/>
      <c r="C478" s="28"/>
      <c r="D478" s="28"/>
      <c r="E478" s="28"/>
    </row>
    <row r="479" spans="1:5" x14ac:dyDescent="0.25">
      <c r="A479" s="28"/>
      <c r="B479" s="101"/>
      <c r="C479" s="28"/>
      <c r="D479" s="28"/>
      <c r="E479" s="28"/>
    </row>
    <row r="480" spans="1:5" x14ac:dyDescent="0.25">
      <c r="A480" s="28"/>
      <c r="B480" s="101"/>
      <c r="C480" s="28"/>
      <c r="D480" s="28"/>
      <c r="E480" s="28"/>
    </row>
    <row r="481" spans="1:5" x14ac:dyDescent="0.25">
      <c r="A481" s="28"/>
      <c r="B481" s="101"/>
      <c r="C481" s="28"/>
      <c r="D481" s="28"/>
      <c r="E481" s="28"/>
    </row>
    <row r="482" spans="1:5" x14ac:dyDescent="0.25">
      <c r="A482" s="28"/>
      <c r="B482" s="101"/>
      <c r="C482" s="28"/>
      <c r="D482" s="28"/>
      <c r="E482" s="28"/>
    </row>
    <row r="483" spans="1:5" x14ac:dyDescent="0.25">
      <c r="A483" s="28"/>
      <c r="B483" s="101"/>
      <c r="C483" s="28"/>
      <c r="D483" s="28"/>
      <c r="E483" s="28"/>
    </row>
    <row r="484" spans="1:5" x14ac:dyDescent="0.25">
      <c r="A484" s="28"/>
      <c r="B484" s="101"/>
      <c r="C484" s="28"/>
      <c r="D484" s="28"/>
      <c r="E484" s="28"/>
    </row>
    <row r="485" spans="1:5" x14ac:dyDescent="0.25">
      <c r="A485" s="28"/>
      <c r="B485" s="101"/>
      <c r="C485" s="28"/>
      <c r="D485" s="28"/>
      <c r="E485" s="28"/>
    </row>
    <row r="486" spans="1:5" x14ac:dyDescent="0.25">
      <c r="A486" s="28"/>
      <c r="B486" s="101"/>
      <c r="C486" s="28"/>
      <c r="D486" s="28"/>
      <c r="E486" s="28"/>
    </row>
    <row r="487" spans="1:5" x14ac:dyDescent="0.25">
      <c r="A487" s="28"/>
      <c r="B487" s="101"/>
      <c r="C487" s="28"/>
      <c r="D487" s="28"/>
      <c r="E487" s="28"/>
    </row>
    <row r="488" spans="1:5" x14ac:dyDescent="0.25">
      <c r="A488" s="28"/>
      <c r="B488" s="101"/>
      <c r="C488" s="28"/>
      <c r="D488" s="28"/>
      <c r="E488" s="28"/>
    </row>
    <row r="489" spans="1:5" x14ac:dyDescent="0.25">
      <c r="A489" s="28"/>
      <c r="B489" s="101"/>
      <c r="C489" s="28"/>
      <c r="D489" s="28"/>
      <c r="E489" s="28"/>
    </row>
    <row r="490" spans="1:5" x14ac:dyDescent="0.25">
      <c r="A490" s="28"/>
      <c r="B490" s="101"/>
      <c r="C490" s="28"/>
      <c r="D490" s="28"/>
      <c r="E490" s="28"/>
    </row>
    <row r="491" spans="1:5" x14ac:dyDescent="0.25">
      <c r="A491" s="28"/>
      <c r="B491" s="101"/>
      <c r="C491" s="28"/>
      <c r="D491" s="28"/>
      <c r="E491" s="28"/>
    </row>
    <row r="492" spans="1:5" x14ac:dyDescent="0.25">
      <c r="A492" s="28"/>
      <c r="B492" s="101"/>
      <c r="C492" s="28"/>
      <c r="D492" s="28"/>
      <c r="E492" s="28"/>
    </row>
    <row r="493" spans="1:5" x14ac:dyDescent="0.25">
      <c r="A493" s="28"/>
      <c r="B493" s="101"/>
      <c r="C493" s="28"/>
      <c r="D493" s="28"/>
      <c r="E493" s="28"/>
    </row>
    <row r="494" spans="1:5" x14ac:dyDescent="0.25">
      <c r="A494" s="28"/>
      <c r="B494" s="101"/>
      <c r="C494" s="28"/>
      <c r="D494" s="28"/>
      <c r="E494" s="28"/>
    </row>
    <row r="495" spans="1:5" x14ac:dyDescent="0.25">
      <c r="A495" s="28"/>
      <c r="B495" s="101"/>
      <c r="C495" s="28"/>
      <c r="D495" s="28"/>
      <c r="E495" s="28"/>
    </row>
    <row r="496" spans="1:5" x14ac:dyDescent="0.25">
      <c r="A496" s="28"/>
      <c r="B496" s="101"/>
      <c r="C496" s="28"/>
      <c r="D496" s="28"/>
      <c r="E496" s="28"/>
    </row>
    <row r="497" spans="1:5" x14ac:dyDescent="0.25">
      <c r="A497" s="28"/>
      <c r="B497" s="101"/>
      <c r="C497" s="28"/>
      <c r="D497" s="28"/>
      <c r="E497" s="28"/>
    </row>
    <row r="498" spans="1:5" x14ac:dyDescent="0.25">
      <c r="A498" s="28"/>
      <c r="B498" s="101"/>
      <c r="C498" s="28"/>
      <c r="D498" s="28"/>
      <c r="E498" s="28"/>
    </row>
    <row r="499" spans="1:5" x14ac:dyDescent="0.25">
      <c r="A499" s="28"/>
      <c r="B499" s="101"/>
      <c r="C499" s="28"/>
      <c r="D499" s="28"/>
      <c r="E499" s="28"/>
    </row>
    <row r="500" spans="1:5" x14ac:dyDescent="0.25">
      <c r="A500" s="28"/>
      <c r="B500" s="101"/>
      <c r="C500" s="28"/>
      <c r="D500" s="28"/>
      <c r="E500" s="28"/>
    </row>
    <row r="501" spans="1:5" x14ac:dyDescent="0.25">
      <c r="A501" s="28"/>
      <c r="B501" s="101"/>
      <c r="C501" s="28"/>
      <c r="D501" s="28"/>
      <c r="E501" s="28"/>
    </row>
    <row r="502" spans="1:5" x14ac:dyDescent="0.25">
      <c r="A502" s="28"/>
      <c r="B502" s="101"/>
      <c r="C502" s="28"/>
      <c r="D502" s="28"/>
      <c r="E502" s="28"/>
    </row>
    <row r="503" spans="1:5" x14ac:dyDescent="0.25">
      <c r="A503" s="28"/>
      <c r="B503" s="101"/>
      <c r="C503" s="28"/>
      <c r="D503" s="28"/>
      <c r="E503" s="28"/>
    </row>
    <row r="504" spans="1:5" x14ac:dyDescent="0.25">
      <c r="A504" s="28"/>
      <c r="B504" s="101"/>
      <c r="C504" s="28"/>
      <c r="D504" s="28"/>
      <c r="E504" s="28"/>
    </row>
    <row r="505" spans="1:5" x14ac:dyDescent="0.25">
      <c r="A505" s="28"/>
      <c r="B505" s="101"/>
      <c r="C505" s="28"/>
      <c r="D505" s="28"/>
      <c r="E505" s="28"/>
    </row>
    <row r="506" spans="1:5" x14ac:dyDescent="0.25">
      <c r="A506" s="28"/>
      <c r="B506" s="101"/>
      <c r="C506" s="28"/>
      <c r="D506" s="28"/>
      <c r="E506" s="28"/>
    </row>
    <row r="507" spans="1:5" x14ac:dyDescent="0.25">
      <c r="A507" s="28"/>
      <c r="B507" s="101"/>
      <c r="C507" s="28"/>
      <c r="D507" s="28"/>
      <c r="E507" s="28"/>
    </row>
    <row r="508" spans="1:5" x14ac:dyDescent="0.25">
      <c r="A508" s="28"/>
      <c r="B508" s="101"/>
      <c r="C508" s="28"/>
      <c r="D508" s="28"/>
      <c r="E508" s="28"/>
    </row>
    <row r="509" spans="1:5" x14ac:dyDescent="0.25">
      <c r="A509" s="28"/>
      <c r="B509" s="101"/>
      <c r="C509" s="28"/>
      <c r="D509" s="28"/>
      <c r="E509" s="28"/>
    </row>
    <row r="510" spans="1:5" x14ac:dyDescent="0.25">
      <c r="A510" s="28"/>
      <c r="B510" s="101"/>
      <c r="C510" s="28"/>
      <c r="D510" s="28"/>
      <c r="E510" s="28"/>
    </row>
    <row r="511" spans="1:5" x14ac:dyDescent="0.25">
      <c r="A511" s="28"/>
      <c r="B511" s="101"/>
      <c r="C511" s="28"/>
      <c r="D511" s="28"/>
      <c r="E511" s="28"/>
    </row>
    <row r="512" spans="1:5" x14ac:dyDescent="0.25">
      <c r="A512" s="28"/>
      <c r="B512" s="101"/>
      <c r="C512" s="28"/>
      <c r="D512" s="28"/>
      <c r="E512" s="28"/>
    </row>
    <row r="513" spans="1:5" x14ac:dyDescent="0.25">
      <c r="A513" s="28"/>
      <c r="B513" s="101"/>
      <c r="C513" s="28"/>
      <c r="D513" s="28"/>
      <c r="E513" s="28"/>
    </row>
    <row r="514" spans="1:5" x14ac:dyDescent="0.25">
      <c r="A514" s="28"/>
      <c r="B514" s="101"/>
      <c r="C514" s="28"/>
      <c r="D514" s="28"/>
      <c r="E514" s="28"/>
    </row>
    <row r="515" spans="1:5" x14ac:dyDescent="0.25">
      <c r="A515" s="28"/>
      <c r="B515" s="101"/>
      <c r="C515" s="28"/>
      <c r="D515" s="28"/>
      <c r="E515" s="28"/>
    </row>
    <row r="516" spans="1:5" x14ac:dyDescent="0.25">
      <c r="A516" s="28"/>
      <c r="B516" s="101"/>
      <c r="C516" s="28"/>
      <c r="D516" s="28"/>
      <c r="E516" s="28"/>
    </row>
    <row r="517" spans="1:5" x14ac:dyDescent="0.25">
      <c r="A517" s="28"/>
      <c r="B517" s="101"/>
      <c r="C517" s="28"/>
      <c r="D517" s="28"/>
      <c r="E517" s="28"/>
    </row>
    <row r="518" spans="1:5" x14ac:dyDescent="0.25">
      <c r="A518" s="28"/>
      <c r="B518" s="101"/>
      <c r="C518" s="28"/>
      <c r="D518" s="28"/>
      <c r="E518" s="28"/>
    </row>
    <row r="519" spans="1:5" x14ac:dyDescent="0.25">
      <c r="A519" s="28"/>
      <c r="B519" s="101"/>
      <c r="C519" s="28"/>
      <c r="D519" s="28"/>
      <c r="E519" s="28"/>
    </row>
    <row r="520" spans="1:5" x14ac:dyDescent="0.25">
      <c r="A520" s="28"/>
      <c r="B520" s="101"/>
      <c r="C520" s="28"/>
      <c r="D520" s="28"/>
      <c r="E520" s="28"/>
    </row>
    <row r="521" spans="1:5" x14ac:dyDescent="0.25">
      <c r="A521" s="28"/>
      <c r="B521" s="101"/>
      <c r="C521" s="28"/>
      <c r="D521" s="28"/>
      <c r="E521" s="28"/>
    </row>
    <row r="522" spans="1:5" x14ac:dyDescent="0.25">
      <c r="A522" s="28"/>
      <c r="B522" s="101"/>
      <c r="C522" s="28"/>
      <c r="D522" s="28"/>
      <c r="E522" s="28"/>
    </row>
    <row r="523" spans="1:5" x14ac:dyDescent="0.25">
      <c r="A523" s="28"/>
      <c r="B523" s="101"/>
      <c r="C523" s="28"/>
      <c r="D523" s="28"/>
      <c r="E523" s="28"/>
    </row>
    <row r="524" spans="1:5" x14ac:dyDescent="0.25">
      <c r="A524" s="28"/>
      <c r="B524" s="101"/>
      <c r="C524" s="28"/>
      <c r="D524" s="28"/>
      <c r="E524" s="28"/>
    </row>
    <row r="525" spans="1:5" x14ac:dyDescent="0.25">
      <c r="A525" s="28"/>
      <c r="B525" s="101"/>
      <c r="C525" s="28"/>
      <c r="D525" s="28"/>
      <c r="E525" s="28"/>
    </row>
    <row r="526" spans="1:5" x14ac:dyDescent="0.25">
      <c r="A526" s="28"/>
      <c r="B526" s="101"/>
      <c r="C526" s="28"/>
      <c r="D526" s="28"/>
      <c r="E526" s="28"/>
    </row>
    <row r="527" spans="1:5" x14ac:dyDescent="0.25">
      <c r="A527" s="28"/>
      <c r="B527" s="101"/>
      <c r="C527" s="28"/>
      <c r="D527" s="28"/>
      <c r="E527" s="28"/>
    </row>
    <row r="528" spans="1:5" x14ac:dyDescent="0.25">
      <c r="A528" s="28"/>
      <c r="B528" s="101"/>
      <c r="C528" s="28"/>
      <c r="D528" s="28"/>
      <c r="E528" s="28"/>
    </row>
    <row r="529" spans="1:5" x14ac:dyDescent="0.25">
      <c r="A529" s="28"/>
      <c r="B529" s="101"/>
      <c r="C529" s="28"/>
      <c r="D529" s="28"/>
      <c r="E529" s="28"/>
    </row>
    <row r="530" spans="1:5" x14ac:dyDescent="0.25">
      <c r="A530" s="28"/>
      <c r="B530" s="101"/>
      <c r="C530" s="28"/>
      <c r="D530" s="28"/>
      <c r="E530" s="28"/>
    </row>
    <row r="531" spans="1:5" x14ac:dyDescent="0.25">
      <c r="A531" s="28"/>
      <c r="B531" s="101"/>
      <c r="C531" s="28"/>
      <c r="D531" s="28"/>
      <c r="E531" s="28"/>
    </row>
    <row r="532" spans="1:5" x14ac:dyDescent="0.25">
      <c r="A532" s="28"/>
      <c r="B532" s="101"/>
      <c r="C532" s="28"/>
      <c r="D532" s="28"/>
      <c r="E532" s="28"/>
    </row>
    <row r="533" spans="1:5" x14ac:dyDescent="0.25">
      <c r="A533" s="28"/>
      <c r="B533" s="101"/>
      <c r="C533" s="28"/>
      <c r="D533" s="28"/>
      <c r="E533" s="28"/>
    </row>
    <row r="534" spans="1:5" x14ac:dyDescent="0.25">
      <c r="A534" s="28"/>
      <c r="B534" s="101"/>
      <c r="C534" s="28"/>
      <c r="D534" s="28"/>
      <c r="E534" s="28"/>
    </row>
    <row r="535" spans="1:5" x14ac:dyDescent="0.25">
      <c r="A535" s="28"/>
      <c r="B535" s="101"/>
      <c r="C535" s="28"/>
      <c r="D535" s="28"/>
      <c r="E535" s="28"/>
    </row>
    <row r="536" spans="1:5" x14ac:dyDescent="0.25">
      <c r="A536" s="28"/>
      <c r="B536" s="101"/>
      <c r="C536" s="28"/>
      <c r="D536" s="28"/>
      <c r="E536" s="28"/>
    </row>
    <row r="537" spans="1:5" x14ac:dyDescent="0.25">
      <c r="A537" s="28"/>
      <c r="B537" s="101"/>
      <c r="C537" s="28"/>
      <c r="D537" s="28"/>
      <c r="E537" s="28"/>
    </row>
    <row r="538" spans="1:5" x14ac:dyDescent="0.25">
      <c r="A538" s="28"/>
      <c r="B538" s="101"/>
      <c r="C538" s="28"/>
      <c r="D538" s="28"/>
      <c r="E538" s="28"/>
    </row>
    <row r="539" spans="1:5" x14ac:dyDescent="0.25">
      <c r="A539" s="28"/>
      <c r="B539" s="101"/>
      <c r="C539" s="28"/>
      <c r="D539" s="28"/>
      <c r="E539" s="28"/>
    </row>
    <row r="540" spans="1:5" x14ac:dyDescent="0.25">
      <c r="A540" s="28"/>
      <c r="B540" s="101"/>
      <c r="C540" s="28"/>
      <c r="D540" s="28"/>
      <c r="E540" s="28"/>
    </row>
    <row r="541" spans="1:5" x14ac:dyDescent="0.25">
      <c r="A541" s="28"/>
      <c r="B541" s="101"/>
      <c r="C541" s="28"/>
      <c r="D541" s="28"/>
      <c r="E541" s="28"/>
    </row>
    <row r="542" spans="1:5" x14ac:dyDescent="0.25">
      <c r="A542" s="28"/>
      <c r="B542" s="101"/>
      <c r="C542" s="28"/>
      <c r="D542" s="28"/>
      <c r="E542" s="28"/>
    </row>
    <row r="543" spans="1:5" x14ac:dyDescent="0.25">
      <c r="A543" s="28"/>
      <c r="B543" s="101"/>
      <c r="C543" s="28"/>
      <c r="D543" s="28"/>
      <c r="E543" s="28"/>
    </row>
    <row r="544" spans="1:5" x14ac:dyDescent="0.25">
      <c r="A544" s="28"/>
      <c r="B544" s="101"/>
      <c r="C544" s="28"/>
      <c r="D544" s="28"/>
      <c r="E544" s="28"/>
    </row>
    <row r="545" spans="1:5" x14ac:dyDescent="0.25">
      <c r="A545" s="28"/>
      <c r="B545" s="101"/>
      <c r="C545" s="28"/>
      <c r="D545" s="28"/>
      <c r="E545" s="28"/>
    </row>
    <row r="546" spans="1:5" x14ac:dyDescent="0.25">
      <c r="A546" s="28"/>
      <c r="B546" s="101"/>
      <c r="C546" s="28"/>
      <c r="D546" s="28"/>
      <c r="E546" s="28"/>
    </row>
    <row r="547" spans="1:5" x14ac:dyDescent="0.25">
      <c r="A547" s="28"/>
      <c r="B547" s="101"/>
      <c r="C547" s="28"/>
      <c r="D547" s="28"/>
      <c r="E547" s="28"/>
    </row>
    <row r="548" spans="1:5" x14ac:dyDescent="0.25">
      <c r="A548" s="28"/>
      <c r="B548" s="101"/>
      <c r="C548" s="28"/>
      <c r="D548" s="28"/>
      <c r="E548" s="28"/>
    </row>
    <row r="549" spans="1:5" x14ac:dyDescent="0.25">
      <c r="A549" s="28"/>
      <c r="B549" s="101"/>
      <c r="C549" s="28"/>
      <c r="D549" s="28"/>
      <c r="E549" s="28"/>
    </row>
    <row r="550" spans="1:5" x14ac:dyDescent="0.25">
      <c r="A550" s="28"/>
      <c r="B550" s="101"/>
      <c r="C550" s="28"/>
      <c r="D550" s="28"/>
      <c r="E550" s="28"/>
    </row>
    <row r="551" spans="1:5" x14ac:dyDescent="0.25">
      <c r="A551" s="28"/>
      <c r="B551" s="101"/>
      <c r="C551" s="28"/>
      <c r="D551" s="28"/>
      <c r="E551" s="28"/>
    </row>
    <row r="552" spans="1:5" x14ac:dyDescent="0.25">
      <c r="A552" s="28"/>
      <c r="B552" s="101"/>
      <c r="C552" s="28"/>
      <c r="D552" s="28"/>
      <c r="E552" s="28"/>
    </row>
    <row r="553" spans="1:5" x14ac:dyDescent="0.25">
      <c r="A553" s="28"/>
      <c r="B553" s="101"/>
      <c r="C553" s="28"/>
      <c r="D553" s="28"/>
      <c r="E553" s="28"/>
    </row>
    <row r="554" spans="1:5" x14ac:dyDescent="0.25">
      <c r="A554" s="28"/>
      <c r="B554" s="101"/>
      <c r="C554" s="28"/>
      <c r="D554" s="28"/>
      <c r="E554" s="28"/>
    </row>
    <row r="555" spans="1:5" x14ac:dyDescent="0.25">
      <c r="A555" s="28"/>
      <c r="B555" s="101"/>
      <c r="C555" s="28"/>
      <c r="D555" s="28"/>
      <c r="E555" s="28"/>
    </row>
    <row r="556" spans="1:5" x14ac:dyDescent="0.25">
      <c r="A556" s="28"/>
      <c r="B556" s="101"/>
      <c r="C556" s="28"/>
      <c r="D556" s="28"/>
      <c r="E556" s="28"/>
    </row>
    <row r="557" spans="1:5" x14ac:dyDescent="0.25">
      <c r="A557" s="28"/>
      <c r="B557" s="101"/>
      <c r="C557" s="28"/>
      <c r="D557" s="28"/>
      <c r="E557" s="28"/>
    </row>
    <row r="558" spans="1:5" x14ac:dyDescent="0.25">
      <c r="A558" s="28"/>
      <c r="B558" s="101"/>
      <c r="C558" s="28"/>
      <c r="D558" s="28"/>
      <c r="E558" s="28"/>
    </row>
    <row r="559" spans="1:5" x14ac:dyDescent="0.25">
      <c r="A559" s="28"/>
      <c r="B559" s="101"/>
      <c r="C559" s="28"/>
      <c r="D559" s="28"/>
      <c r="E559" s="28"/>
    </row>
    <row r="560" spans="1:5" x14ac:dyDescent="0.25">
      <c r="A560" s="28"/>
      <c r="B560" s="101"/>
      <c r="C560" s="28"/>
      <c r="D560" s="28"/>
      <c r="E560" s="28"/>
    </row>
    <row r="561" spans="1:5" x14ac:dyDescent="0.25">
      <c r="A561" s="28"/>
      <c r="B561" s="101"/>
      <c r="C561" s="28"/>
      <c r="D561" s="28"/>
      <c r="E561" s="28"/>
    </row>
    <row r="562" spans="1:5" x14ac:dyDescent="0.25">
      <c r="A562" s="28"/>
      <c r="B562" s="101"/>
      <c r="C562" s="28"/>
      <c r="D562" s="28"/>
      <c r="E562" s="28"/>
    </row>
    <row r="563" spans="1:5" x14ac:dyDescent="0.25">
      <c r="A563" s="28"/>
      <c r="B563" s="101"/>
      <c r="C563" s="28"/>
      <c r="D563" s="28"/>
      <c r="E563" s="28"/>
    </row>
    <row r="564" spans="1:5" x14ac:dyDescent="0.25">
      <c r="A564" s="28"/>
      <c r="B564" s="101"/>
      <c r="C564" s="28"/>
      <c r="D564" s="28"/>
      <c r="E564" s="28"/>
    </row>
    <row r="565" spans="1:5" x14ac:dyDescent="0.25">
      <c r="A565" s="28"/>
      <c r="B565" s="101"/>
      <c r="C565" s="28"/>
      <c r="D565" s="28"/>
      <c r="E565" s="28"/>
    </row>
    <row r="566" spans="1:5" x14ac:dyDescent="0.25">
      <c r="A566" s="28"/>
      <c r="B566" s="101"/>
      <c r="C566" s="28"/>
      <c r="D566" s="28"/>
      <c r="E566" s="28"/>
    </row>
    <row r="567" spans="1:5" x14ac:dyDescent="0.25">
      <c r="A567" s="28"/>
      <c r="B567" s="101"/>
      <c r="C567" s="28"/>
      <c r="D567" s="28"/>
      <c r="E567" s="28"/>
    </row>
    <row r="568" spans="1:5" x14ac:dyDescent="0.25">
      <c r="A568" s="28"/>
      <c r="B568" s="101"/>
      <c r="C568" s="28"/>
      <c r="D568" s="28"/>
      <c r="E568" s="28"/>
    </row>
    <row r="569" spans="1:5" x14ac:dyDescent="0.25">
      <c r="A569" s="28"/>
      <c r="B569" s="101"/>
      <c r="C569" s="28"/>
      <c r="D569" s="28"/>
      <c r="E569" s="28"/>
    </row>
    <row r="570" spans="1:5" x14ac:dyDescent="0.25">
      <c r="A570" s="28"/>
      <c r="B570" s="101"/>
      <c r="C570" s="28"/>
      <c r="D570" s="28"/>
      <c r="E570" s="28"/>
    </row>
    <row r="571" spans="1:5" x14ac:dyDescent="0.25">
      <c r="A571" s="28"/>
      <c r="B571" s="101"/>
      <c r="C571" s="28"/>
      <c r="D571" s="28"/>
      <c r="E571" s="28"/>
    </row>
    <row r="572" spans="1:5" x14ac:dyDescent="0.25">
      <c r="A572" s="28"/>
      <c r="B572" s="101"/>
      <c r="C572" s="28"/>
      <c r="D572" s="28"/>
      <c r="E572" s="28"/>
    </row>
    <row r="573" spans="1:5" x14ac:dyDescent="0.25">
      <c r="A573" s="28"/>
      <c r="B573" s="101"/>
      <c r="C573" s="28"/>
      <c r="D573" s="28"/>
      <c r="E573" s="28"/>
    </row>
    <row r="574" spans="1:5" x14ac:dyDescent="0.25">
      <c r="A574" s="28"/>
      <c r="B574" s="101"/>
      <c r="C574" s="28"/>
      <c r="D574" s="28"/>
      <c r="E574" s="28"/>
    </row>
    <row r="575" spans="1:5" x14ac:dyDescent="0.25">
      <c r="A575" s="28"/>
      <c r="B575" s="101"/>
      <c r="C575" s="28"/>
      <c r="D575" s="28"/>
      <c r="E575" s="28"/>
    </row>
    <row r="576" spans="1:5" x14ac:dyDescent="0.25">
      <c r="A576" s="28"/>
      <c r="B576" s="101"/>
      <c r="C576" s="28"/>
      <c r="D576" s="28"/>
      <c r="E576" s="28"/>
    </row>
    <row r="577" spans="1:5" x14ac:dyDescent="0.25">
      <c r="A577" s="28"/>
      <c r="B577" s="101"/>
      <c r="C577" s="28"/>
      <c r="D577" s="28"/>
      <c r="E577" s="28"/>
    </row>
    <row r="578" spans="1:5" x14ac:dyDescent="0.25">
      <c r="A578" s="28"/>
      <c r="B578" s="101"/>
      <c r="C578" s="28"/>
      <c r="D578" s="28"/>
      <c r="E578" s="28"/>
    </row>
    <row r="579" spans="1:5" x14ac:dyDescent="0.25">
      <c r="A579" s="28"/>
      <c r="B579" s="101"/>
      <c r="C579" s="28"/>
      <c r="D579" s="28"/>
      <c r="E579" s="28"/>
    </row>
    <row r="580" spans="1:5" x14ac:dyDescent="0.25">
      <c r="A580" s="28"/>
      <c r="B580" s="101"/>
      <c r="C580" s="28"/>
      <c r="D580" s="28"/>
      <c r="E580" s="28"/>
    </row>
    <row r="581" spans="1:5" x14ac:dyDescent="0.25">
      <c r="A581" s="28"/>
      <c r="B581" s="101"/>
      <c r="C581" s="28"/>
      <c r="D581" s="28"/>
      <c r="E581" s="28"/>
    </row>
    <row r="582" spans="1:5" x14ac:dyDescent="0.25">
      <c r="A582" s="28"/>
      <c r="B582" s="101"/>
      <c r="C582" s="28"/>
      <c r="D582" s="28"/>
      <c r="E582" s="28"/>
    </row>
    <row r="583" spans="1:5" x14ac:dyDescent="0.25">
      <c r="A583" s="28"/>
      <c r="B583" s="101"/>
      <c r="C583" s="28"/>
      <c r="D583" s="28"/>
      <c r="E583" s="28"/>
    </row>
    <row r="584" spans="1:5" x14ac:dyDescent="0.25">
      <c r="A584" s="28"/>
      <c r="B584" s="101"/>
      <c r="C584" s="28"/>
      <c r="D584" s="28"/>
      <c r="E584" s="28"/>
    </row>
    <row r="585" spans="1:5" x14ac:dyDescent="0.25">
      <c r="A585" s="28"/>
      <c r="B585" s="101"/>
      <c r="C585" s="28"/>
      <c r="D585" s="28"/>
      <c r="E585" s="28"/>
    </row>
    <row r="586" spans="1:5" x14ac:dyDescent="0.25">
      <c r="A586" s="28"/>
      <c r="B586" s="101"/>
      <c r="C586" s="28"/>
      <c r="D586" s="28"/>
      <c r="E586" s="28"/>
    </row>
    <row r="587" spans="1:5" x14ac:dyDescent="0.25">
      <c r="A587" s="28"/>
      <c r="B587" s="101"/>
      <c r="C587" s="28"/>
      <c r="D587" s="28"/>
      <c r="E587" s="28"/>
    </row>
    <row r="588" spans="1:5" x14ac:dyDescent="0.25">
      <c r="A588" s="28"/>
      <c r="B588" s="101"/>
      <c r="C588" s="28"/>
      <c r="D588" s="28"/>
      <c r="E588" s="28"/>
    </row>
    <row r="589" spans="1:5" x14ac:dyDescent="0.25">
      <c r="A589" s="28"/>
      <c r="B589" s="101"/>
      <c r="C589" s="28"/>
      <c r="D589" s="28"/>
      <c r="E589" s="28"/>
    </row>
    <row r="590" spans="1:5" x14ac:dyDescent="0.25">
      <c r="A590" s="28"/>
      <c r="B590" s="101"/>
      <c r="C590" s="28"/>
      <c r="D590" s="28"/>
      <c r="E590" s="28"/>
    </row>
    <row r="591" spans="1:5" x14ac:dyDescent="0.25">
      <c r="A591" s="28"/>
      <c r="B591" s="101"/>
      <c r="C591" s="28"/>
      <c r="D591" s="28"/>
      <c r="E591" s="28"/>
    </row>
    <row r="592" spans="1:5" x14ac:dyDescent="0.25">
      <c r="A592" s="28"/>
      <c r="B592" s="101"/>
      <c r="C592" s="28"/>
      <c r="D592" s="28"/>
      <c r="E592" s="28"/>
    </row>
    <row r="593" spans="1:5" x14ac:dyDescent="0.25">
      <c r="A593" s="28"/>
      <c r="B593" s="101"/>
      <c r="C593" s="28"/>
      <c r="D593" s="28"/>
      <c r="E593" s="28"/>
    </row>
    <row r="594" spans="1:5" x14ac:dyDescent="0.25">
      <c r="A594" s="28"/>
      <c r="B594" s="101"/>
      <c r="C594" s="28"/>
      <c r="D594" s="28"/>
      <c r="E594" s="28"/>
    </row>
    <row r="595" spans="1:5" x14ac:dyDescent="0.25">
      <c r="A595" s="28"/>
      <c r="B595" s="101"/>
      <c r="C595" s="28"/>
      <c r="D595" s="28"/>
      <c r="E595" s="28"/>
    </row>
    <row r="596" spans="1:5" x14ac:dyDescent="0.25">
      <c r="A596" s="28"/>
      <c r="B596" s="101"/>
      <c r="C596" s="28"/>
      <c r="D596" s="28"/>
      <c r="E596" s="28"/>
    </row>
    <row r="597" spans="1:5" x14ac:dyDescent="0.25">
      <c r="A597" s="28"/>
      <c r="B597" s="101"/>
      <c r="C597" s="28"/>
      <c r="D597" s="28"/>
      <c r="E597" s="28"/>
    </row>
    <row r="598" spans="1:5" x14ac:dyDescent="0.25">
      <c r="A598" s="28"/>
      <c r="B598" s="101"/>
      <c r="C598" s="28"/>
      <c r="D598" s="28"/>
      <c r="E598" s="28"/>
    </row>
    <row r="599" spans="1:5" x14ac:dyDescent="0.25">
      <c r="A599" s="28"/>
      <c r="B599" s="101"/>
      <c r="C599" s="28"/>
      <c r="D599" s="28"/>
      <c r="E599" s="28"/>
    </row>
    <row r="600" spans="1:5" x14ac:dyDescent="0.25">
      <c r="A600" s="28"/>
      <c r="B600" s="101"/>
      <c r="C600" s="28"/>
      <c r="D600" s="28"/>
      <c r="E600" s="28"/>
    </row>
    <row r="601" spans="1:5" x14ac:dyDescent="0.25">
      <c r="A601" s="28"/>
      <c r="B601" s="101"/>
      <c r="C601" s="28"/>
      <c r="D601" s="28"/>
      <c r="E601" s="28"/>
    </row>
    <row r="602" spans="1:5" x14ac:dyDescent="0.25">
      <c r="A602" s="28"/>
      <c r="B602" s="101"/>
      <c r="C602" s="28"/>
      <c r="D602" s="28"/>
      <c r="E602" s="28"/>
    </row>
    <row r="603" spans="1:5" x14ac:dyDescent="0.25">
      <c r="A603" s="28"/>
      <c r="B603" s="101"/>
      <c r="C603" s="28"/>
      <c r="D603" s="28"/>
      <c r="E603" s="28"/>
    </row>
    <row r="604" spans="1:5" x14ac:dyDescent="0.25">
      <c r="A604" s="28"/>
      <c r="B604" s="101"/>
      <c r="C604" s="28"/>
      <c r="D604" s="28"/>
      <c r="E604" s="28"/>
    </row>
    <row r="605" spans="1:5" x14ac:dyDescent="0.25">
      <c r="A605" s="28"/>
      <c r="B605" s="101"/>
      <c r="C605" s="28"/>
      <c r="D605" s="28"/>
      <c r="E605" s="28"/>
    </row>
    <row r="606" spans="1:5" x14ac:dyDescent="0.25">
      <c r="A606" s="28"/>
      <c r="B606" s="101"/>
      <c r="C606" s="28"/>
      <c r="D606" s="28"/>
      <c r="E606" s="28"/>
    </row>
    <row r="607" spans="1:5" x14ac:dyDescent="0.25">
      <c r="A607" s="28"/>
      <c r="B607" s="101"/>
      <c r="C607" s="28"/>
      <c r="D607" s="28"/>
      <c r="E607" s="28"/>
    </row>
    <row r="608" spans="1:5" x14ac:dyDescent="0.25">
      <c r="A608" s="28"/>
      <c r="B608" s="101"/>
      <c r="C608" s="28"/>
      <c r="D608" s="28"/>
      <c r="E608" s="28"/>
    </row>
    <row r="609" spans="1:5" x14ac:dyDescent="0.25">
      <c r="A609" s="28"/>
      <c r="B609" s="101"/>
      <c r="C609" s="28"/>
      <c r="D609" s="28"/>
      <c r="E609" s="28"/>
    </row>
    <row r="610" spans="1:5" x14ac:dyDescent="0.25">
      <c r="A610" s="28"/>
      <c r="B610" s="101"/>
      <c r="C610" s="28"/>
      <c r="D610" s="28"/>
      <c r="E610" s="28"/>
    </row>
    <row r="611" spans="1:5" x14ac:dyDescent="0.25">
      <c r="A611" s="28"/>
      <c r="B611" s="101"/>
      <c r="C611" s="28"/>
      <c r="D611" s="28"/>
      <c r="E611" s="28"/>
    </row>
    <row r="612" spans="1:5" x14ac:dyDescent="0.25">
      <c r="A612" s="28"/>
      <c r="B612" s="101"/>
      <c r="C612" s="28"/>
      <c r="D612" s="28"/>
      <c r="E612" s="28"/>
    </row>
    <row r="613" spans="1:5" x14ac:dyDescent="0.25">
      <c r="A613" s="28"/>
      <c r="B613" s="101"/>
      <c r="C613" s="28"/>
      <c r="D613" s="28"/>
      <c r="E613" s="28"/>
    </row>
    <row r="614" spans="1:5" x14ac:dyDescent="0.25">
      <c r="A614" s="28"/>
      <c r="B614" s="101"/>
      <c r="C614" s="28"/>
      <c r="D614" s="28"/>
      <c r="E614" s="28"/>
    </row>
    <row r="615" spans="1:5" x14ac:dyDescent="0.25">
      <c r="A615" s="28"/>
      <c r="B615" s="101"/>
      <c r="C615" s="28"/>
      <c r="D615" s="28"/>
      <c r="E615" s="28"/>
    </row>
    <row r="616" spans="1:5" x14ac:dyDescent="0.25">
      <c r="A616" s="28"/>
      <c r="B616" s="101"/>
      <c r="C616" s="28"/>
      <c r="D616" s="28"/>
      <c r="E616" s="28"/>
    </row>
    <row r="617" spans="1:5" x14ac:dyDescent="0.25">
      <c r="A617" s="28"/>
      <c r="B617" s="101"/>
      <c r="C617" s="28"/>
      <c r="D617" s="28"/>
      <c r="E617" s="28"/>
    </row>
    <row r="618" spans="1:5" x14ac:dyDescent="0.25">
      <c r="A618" s="28"/>
      <c r="B618" s="101"/>
      <c r="C618" s="28"/>
      <c r="D618" s="28"/>
      <c r="E618" s="28"/>
    </row>
    <row r="619" spans="1:5" x14ac:dyDescent="0.25">
      <c r="A619" s="28"/>
      <c r="B619" s="101"/>
      <c r="C619" s="28"/>
      <c r="D619" s="28"/>
      <c r="E619" s="28"/>
    </row>
    <row r="620" spans="1:5" x14ac:dyDescent="0.25">
      <c r="A620" s="28"/>
      <c r="B620" s="101"/>
      <c r="C620" s="28"/>
      <c r="D620" s="28"/>
      <c r="E620" s="28"/>
    </row>
    <row r="621" spans="1:5" x14ac:dyDescent="0.25">
      <c r="A621" s="28"/>
      <c r="B621" s="101"/>
      <c r="C621" s="28"/>
      <c r="D621" s="28"/>
      <c r="E621" s="28"/>
    </row>
    <row r="622" spans="1:5" x14ac:dyDescent="0.25">
      <c r="A622" s="28"/>
      <c r="B622" s="101"/>
      <c r="C622" s="28"/>
      <c r="D622" s="28"/>
      <c r="E622" s="28"/>
    </row>
    <row r="623" spans="1:5" x14ac:dyDescent="0.25">
      <c r="A623" s="28"/>
      <c r="B623" s="101"/>
      <c r="C623" s="28"/>
      <c r="D623" s="28"/>
      <c r="E623" s="28"/>
    </row>
    <row r="624" spans="1:5" x14ac:dyDescent="0.25">
      <c r="A624" s="28"/>
      <c r="B624" s="101"/>
      <c r="C624" s="28"/>
      <c r="D624" s="28"/>
      <c r="E624" s="28"/>
    </row>
    <row r="625" spans="1:5" x14ac:dyDescent="0.25">
      <c r="A625" s="28"/>
      <c r="B625" s="101"/>
      <c r="C625" s="28"/>
      <c r="D625" s="28"/>
      <c r="E625" s="28"/>
    </row>
    <row r="626" spans="1:5" x14ac:dyDescent="0.25">
      <c r="A626" s="28"/>
      <c r="B626" s="101"/>
      <c r="C626" s="28"/>
      <c r="D626" s="28"/>
      <c r="E626" s="28"/>
    </row>
    <row r="627" spans="1:5" x14ac:dyDescent="0.25">
      <c r="A627" s="28"/>
      <c r="B627" s="101"/>
      <c r="C627" s="28"/>
      <c r="D627" s="28"/>
      <c r="E627" s="28"/>
    </row>
    <row r="628" spans="1:5" x14ac:dyDescent="0.25">
      <c r="A628" s="28"/>
      <c r="B628" s="101"/>
      <c r="C628" s="28"/>
      <c r="D628" s="28"/>
      <c r="E628" s="28"/>
    </row>
    <row r="629" spans="1:5" x14ac:dyDescent="0.25">
      <c r="A629" s="28"/>
      <c r="B629" s="101"/>
      <c r="C629" s="28"/>
      <c r="D629" s="28"/>
      <c r="E629" s="28"/>
    </row>
    <row r="630" spans="1:5" x14ac:dyDescent="0.25">
      <c r="A630" s="28"/>
      <c r="B630" s="101"/>
      <c r="C630" s="28"/>
      <c r="D630" s="28"/>
      <c r="E630" s="28"/>
    </row>
    <row r="631" spans="1:5" x14ac:dyDescent="0.25">
      <c r="A631" s="28"/>
      <c r="B631" s="101"/>
      <c r="C631" s="28"/>
      <c r="D631" s="28"/>
      <c r="E631" s="28"/>
    </row>
    <row r="632" spans="1:5" x14ac:dyDescent="0.25">
      <c r="A632" s="28"/>
      <c r="B632" s="101"/>
      <c r="C632" s="28"/>
      <c r="D632" s="28"/>
      <c r="E632" s="28"/>
    </row>
    <row r="633" spans="1:5" x14ac:dyDescent="0.25">
      <c r="A633" s="28"/>
      <c r="B633" s="101"/>
      <c r="C633" s="28"/>
      <c r="D633" s="28"/>
      <c r="E633" s="28"/>
    </row>
    <row r="634" spans="1:5" x14ac:dyDescent="0.25">
      <c r="A634" s="28"/>
      <c r="B634" s="101"/>
      <c r="C634" s="28"/>
      <c r="D634" s="28"/>
      <c r="E634" s="28"/>
    </row>
    <row r="635" spans="1:5" x14ac:dyDescent="0.25">
      <c r="A635" s="28"/>
      <c r="B635" s="101"/>
      <c r="C635" s="28"/>
      <c r="D635" s="28"/>
      <c r="E635" s="28"/>
    </row>
    <row r="636" spans="1:5" x14ac:dyDescent="0.25">
      <c r="A636" s="28"/>
      <c r="B636" s="101"/>
      <c r="C636" s="28"/>
      <c r="D636" s="28"/>
      <c r="E636" s="28"/>
    </row>
    <row r="637" spans="1:5" x14ac:dyDescent="0.25">
      <c r="A637" s="28"/>
      <c r="B637" s="101"/>
      <c r="C637" s="28"/>
      <c r="D637" s="28"/>
      <c r="E637" s="28"/>
    </row>
    <row r="638" spans="1:5" x14ac:dyDescent="0.25">
      <c r="A638" s="28"/>
      <c r="B638" s="101"/>
      <c r="C638" s="28"/>
      <c r="D638" s="28"/>
      <c r="E638" s="28"/>
    </row>
    <row r="639" spans="1:5" x14ac:dyDescent="0.25">
      <c r="A639" s="28"/>
      <c r="B639" s="101"/>
      <c r="C639" s="28"/>
      <c r="D639" s="28"/>
      <c r="E639" s="28"/>
    </row>
    <row r="640" spans="1:5" x14ac:dyDescent="0.25">
      <c r="A640" s="28"/>
      <c r="B640" s="101"/>
      <c r="C640" s="28"/>
      <c r="D640" s="28"/>
      <c r="E640" s="28"/>
    </row>
    <row r="641" spans="1:5" x14ac:dyDescent="0.25">
      <c r="A641" s="28"/>
      <c r="B641" s="101"/>
      <c r="C641" s="28"/>
      <c r="D641" s="28"/>
      <c r="E641" s="28"/>
    </row>
    <row r="642" spans="1:5" x14ac:dyDescent="0.25">
      <c r="A642" s="28"/>
      <c r="B642" s="101"/>
      <c r="C642" s="28"/>
      <c r="D642" s="28"/>
      <c r="E642" s="28"/>
    </row>
    <row r="643" spans="1:5" x14ac:dyDescent="0.25">
      <c r="A643" s="28"/>
      <c r="B643" s="101"/>
      <c r="C643" s="28"/>
      <c r="D643" s="28"/>
      <c r="E643" s="28"/>
    </row>
    <row r="644" spans="1:5" x14ac:dyDescent="0.25">
      <c r="A644" s="28"/>
      <c r="B644" s="101"/>
      <c r="C644" s="28"/>
      <c r="D644" s="28"/>
      <c r="E644" s="28"/>
    </row>
    <row r="645" spans="1:5" x14ac:dyDescent="0.25">
      <c r="A645" s="28"/>
      <c r="B645" s="101"/>
      <c r="C645" s="28"/>
      <c r="D645" s="28"/>
      <c r="E645" s="28"/>
    </row>
    <row r="646" spans="1:5" x14ac:dyDescent="0.25">
      <c r="A646" s="28"/>
      <c r="B646" s="101"/>
      <c r="C646" s="28"/>
      <c r="D646" s="28"/>
      <c r="E646" s="28"/>
    </row>
    <row r="647" spans="1:5" x14ac:dyDescent="0.25">
      <c r="A647" s="28"/>
      <c r="B647" s="101"/>
      <c r="C647" s="28"/>
      <c r="D647" s="28"/>
      <c r="E647" s="28"/>
    </row>
    <row r="648" spans="1:5" x14ac:dyDescent="0.25">
      <c r="A648" s="28"/>
      <c r="B648" s="101"/>
      <c r="C648" s="28"/>
      <c r="D648" s="28"/>
      <c r="E648" s="28"/>
    </row>
    <row r="649" spans="1:5" x14ac:dyDescent="0.25">
      <c r="A649" s="28"/>
      <c r="B649" s="101"/>
      <c r="C649" s="28"/>
      <c r="D649" s="28"/>
      <c r="E649" s="28"/>
    </row>
    <row r="650" spans="1:5" x14ac:dyDescent="0.25">
      <c r="A650" s="28"/>
      <c r="B650" s="101"/>
      <c r="C650" s="28"/>
      <c r="D650" s="28"/>
      <c r="E650" s="28"/>
    </row>
    <row r="651" spans="1:5" x14ac:dyDescent="0.25">
      <c r="A651" s="28"/>
      <c r="B651" s="101"/>
      <c r="C651" s="28"/>
      <c r="D651" s="28"/>
      <c r="E651" s="28"/>
    </row>
    <row r="652" spans="1:5" x14ac:dyDescent="0.25">
      <c r="A652" s="28"/>
      <c r="B652" s="101"/>
      <c r="C652" s="28"/>
      <c r="D652" s="28"/>
      <c r="E652" s="28"/>
    </row>
    <row r="653" spans="1:5" x14ac:dyDescent="0.25">
      <c r="A653" s="28"/>
      <c r="B653" s="101"/>
      <c r="C653" s="28"/>
      <c r="D653" s="28"/>
      <c r="E653" s="28"/>
    </row>
    <row r="654" spans="1:5" x14ac:dyDescent="0.25">
      <c r="A654" s="28"/>
      <c r="B654" s="101"/>
      <c r="C654" s="28"/>
      <c r="D654" s="28"/>
      <c r="E654" s="28"/>
    </row>
    <row r="655" spans="1:5" x14ac:dyDescent="0.25">
      <c r="A655" s="28"/>
      <c r="B655" s="101"/>
      <c r="C655" s="28"/>
      <c r="D655" s="28"/>
      <c r="E655" s="28"/>
    </row>
    <row r="656" spans="1:5" x14ac:dyDescent="0.25">
      <c r="A656" s="28"/>
      <c r="B656" s="101"/>
      <c r="C656" s="28"/>
      <c r="D656" s="28"/>
      <c r="E656" s="28"/>
    </row>
    <row r="657" spans="1:5" x14ac:dyDescent="0.25">
      <c r="A657" s="28"/>
      <c r="B657" s="101"/>
      <c r="C657" s="28"/>
      <c r="D657" s="28"/>
      <c r="E657" s="28"/>
    </row>
    <row r="658" spans="1:5" x14ac:dyDescent="0.25">
      <c r="A658" s="28"/>
      <c r="B658" s="101"/>
      <c r="C658" s="28"/>
      <c r="D658" s="28"/>
      <c r="E658" s="28"/>
    </row>
    <row r="659" spans="1:5" x14ac:dyDescent="0.25">
      <c r="A659" s="28"/>
      <c r="B659" s="101"/>
      <c r="C659" s="28"/>
      <c r="D659" s="28"/>
      <c r="E659" s="28"/>
    </row>
    <row r="660" spans="1:5" x14ac:dyDescent="0.25">
      <c r="A660" s="28"/>
      <c r="B660" s="101"/>
      <c r="C660" s="28"/>
      <c r="D660" s="28"/>
      <c r="E660" s="28"/>
    </row>
    <row r="661" spans="1:5" x14ac:dyDescent="0.25">
      <c r="A661" s="28"/>
      <c r="B661" s="101"/>
      <c r="C661" s="28"/>
      <c r="D661" s="28"/>
      <c r="E661" s="28"/>
    </row>
    <row r="662" spans="1:5" x14ac:dyDescent="0.25">
      <c r="A662" s="28"/>
      <c r="B662" s="101"/>
      <c r="C662" s="28"/>
      <c r="D662" s="28"/>
      <c r="E662" s="28"/>
    </row>
    <row r="663" spans="1:5" x14ac:dyDescent="0.25">
      <c r="A663" s="28"/>
      <c r="B663" s="101"/>
      <c r="C663" s="28"/>
      <c r="D663" s="28"/>
      <c r="E663" s="28"/>
    </row>
    <row r="664" spans="1:5" x14ac:dyDescent="0.25">
      <c r="A664" s="28"/>
      <c r="B664" s="101"/>
      <c r="C664" s="28"/>
      <c r="D664" s="28"/>
      <c r="E664" s="28"/>
    </row>
    <row r="665" spans="1:5" x14ac:dyDescent="0.25">
      <c r="A665" s="28"/>
      <c r="B665" s="101"/>
      <c r="C665" s="28"/>
      <c r="D665" s="28"/>
      <c r="E665" s="28"/>
    </row>
    <row r="666" spans="1:5" x14ac:dyDescent="0.25">
      <c r="A666" s="28"/>
      <c r="B666" s="101"/>
      <c r="C666" s="28"/>
      <c r="D666" s="28"/>
      <c r="E666" s="28"/>
    </row>
    <row r="667" spans="1:5" x14ac:dyDescent="0.25">
      <c r="A667" s="28"/>
      <c r="B667" s="101"/>
      <c r="C667" s="28"/>
      <c r="D667" s="28"/>
      <c r="E667" s="28"/>
    </row>
    <row r="668" spans="1:5" x14ac:dyDescent="0.25">
      <c r="A668" s="28"/>
      <c r="B668" s="101"/>
      <c r="C668" s="28"/>
      <c r="D668" s="28"/>
      <c r="E668" s="28"/>
    </row>
    <row r="669" spans="1:5" x14ac:dyDescent="0.25">
      <c r="A669" s="28"/>
      <c r="B669" s="101"/>
      <c r="C669" s="28"/>
      <c r="D669" s="28"/>
      <c r="E669" s="28"/>
    </row>
    <row r="670" spans="1:5" x14ac:dyDescent="0.25">
      <c r="A670" s="28"/>
      <c r="B670" s="101"/>
      <c r="C670" s="28"/>
      <c r="D670" s="28"/>
      <c r="E670" s="28"/>
    </row>
    <row r="671" spans="1:5" x14ac:dyDescent="0.25">
      <c r="A671" s="28"/>
      <c r="B671" s="101"/>
      <c r="C671" s="28"/>
      <c r="D671" s="28"/>
      <c r="E671" s="28"/>
    </row>
    <row r="672" spans="1:5" x14ac:dyDescent="0.25">
      <c r="A672" s="28"/>
      <c r="B672" s="101"/>
      <c r="C672" s="28"/>
      <c r="D672" s="28"/>
      <c r="E672" s="28"/>
    </row>
    <row r="673" spans="1:5" x14ac:dyDescent="0.25">
      <c r="A673" s="28"/>
      <c r="B673" s="101"/>
      <c r="C673" s="28"/>
      <c r="D673" s="28"/>
      <c r="E673" s="28"/>
    </row>
    <row r="674" spans="1:5" x14ac:dyDescent="0.25">
      <c r="A674" s="28"/>
      <c r="B674" s="101"/>
      <c r="C674" s="28"/>
      <c r="D674" s="28"/>
      <c r="E674" s="28"/>
    </row>
    <row r="675" spans="1:5" x14ac:dyDescent="0.25">
      <c r="A675" s="28"/>
      <c r="B675" s="101"/>
      <c r="C675" s="28"/>
      <c r="D675" s="28"/>
      <c r="E675" s="28"/>
    </row>
    <row r="676" spans="1:5" x14ac:dyDescent="0.25">
      <c r="A676" s="28"/>
      <c r="B676" s="101"/>
      <c r="C676" s="28"/>
      <c r="D676" s="28"/>
      <c r="E676" s="28"/>
    </row>
    <row r="677" spans="1:5" x14ac:dyDescent="0.25">
      <c r="A677" s="28"/>
      <c r="B677" s="101"/>
      <c r="C677" s="28"/>
      <c r="D677" s="28"/>
      <c r="E677" s="28"/>
    </row>
    <row r="678" spans="1:5" x14ac:dyDescent="0.25">
      <c r="A678" s="28"/>
      <c r="B678" s="101"/>
      <c r="C678" s="28"/>
      <c r="D678" s="28"/>
      <c r="E678" s="28"/>
    </row>
    <row r="679" spans="1:5" x14ac:dyDescent="0.25">
      <c r="A679" s="28"/>
      <c r="B679" s="101"/>
      <c r="C679" s="28"/>
      <c r="D679" s="28"/>
      <c r="E679" s="28"/>
    </row>
    <row r="680" spans="1:5" x14ac:dyDescent="0.25">
      <c r="A680" s="28"/>
      <c r="B680" s="101"/>
      <c r="C680" s="28"/>
      <c r="D680" s="28"/>
      <c r="E680" s="28"/>
    </row>
    <row r="681" spans="1:5" x14ac:dyDescent="0.25">
      <c r="A681" s="28"/>
      <c r="B681" s="101"/>
      <c r="C681" s="28"/>
      <c r="D681" s="28"/>
      <c r="E681" s="28"/>
    </row>
    <row r="682" spans="1:5" x14ac:dyDescent="0.25">
      <c r="A682" s="28"/>
      <c r="B682" s="101"/>
      <c r="C682" s="28"/>
      <c r="D682" s="28"/>
      <c r="E682" s="28"/>
    </row>
    <row r="683" spans="1:5" x14ac:dyDescent="0.25">
      <c r="A683" s="28"/>
      <c r="B683" s="101"/>
      <c r="C683" s="28"/>
      <c r="D683" s="28"/>
      <c r="E683" s="28"/>
    </row>
    <row r="684" spans="1:5" x14ac:dyDescent="0.25">
      <c r="A684" s="28"/>
      <c r="B684" s="101"/>
      <c r="C684" s="28"/>
      <c r="D684" s="28"/>
      <c r="E684" s="28"/>
    </row>
    <row r="685" spans="1:5" x14ac:dyDescent="0.25">
      <c r="A685" s="28"/>
      <c r="B685" s="101"/>
      <c r="C685" s="28"/>
      <c r="D685" s="28"/>
      <c r="E685" s="28"/>
    </row>
    <row r="686" spans="1:5" x14ac:dyDescent="0.25">
      <c r="A686" s="28"/>
      <c r="B686" s="101"/>
      <c r="C686" s="28"/>
      <c r="D686" s="28"/>
      <c r="E686" s="28"/>
    </row>
    <row r="687" spans="1:5" x14ac:dyDescent="0.25">
      <c r="A687" s="28"/>
      <c r="B687" s="101"/>
      <c r="C687" s="28"/>
      <c r="D687" s="28"/>
      <c r="E687" s="28"/>
    </row>
    <row r="688" spans="1:5" x14ac:dyDescent="0.25">
      <c r="A688" s="28"/>
      <c r="B688" s="101"/>
      <c r="C688" s="28"/>
      <c r="D688" s="28"/>
      <c r="E688" s="28"/>
    </row>
    <row r="689" spans="1:5" x14ac:dyDescent="0.25">
      <c r="A689" s="28"/>
      <c r="B689" s="101"/>
      <c r="C689" s="28"/>
      <c r="D689" s="28"/>
      <c r="E689" s="28"/>
    </row>
    <row r="690" spans="1:5" x14ac:dyDescent="0.25">
      <c r="A690" s="28"/>
      <c r="B690" s="101"/>
      <c r="C690" s="28"/>
      <c r="D690" s="28"/>
      <c r="E690" s="28"/>
    </row>
    <row r="691" spans="1:5" x14ac:dyDescent="0.25">
      <c r="A691" s="28"/>
      <c r="B691" s="101"/>
      <c r="C691" s="28"/>
      <c r="D691" s="28"/>
      <c r="E691" s="28"/>
    </row>
    <row r="692" spans="1:5" x14ac:dyDescent="0.25">
      <c r="A692" s="28"/>
      <c r="B692" s="101"/>
      <c r="C692" s="28"/>
      <c r="D692" s="28"/>
      <c r="E692" s="28"/>
    </row>
    <row r="693" spans="1:5" x14ac:dyDescent="0.25">
      <c r="A693" s="28"/>
      <c r="B693" s="101"/>
      <c r="C693" s="28"/>
      <c r="D693" s="28"/>
      <c r="E693" s="28"/>
    </row>
    <row r="694" spans="1:5" x14ac:dyDescent="0.25">
      <c r="A694" s="28"/>
      <c r="B694" s="101"/>
      <c r="C694" s="28"/>
      <c r="D694" s="28"/>
      <c r="E694" s="28"/>
    </row>
    <row r="695" spans="1:5" x14ac:dyDescent="0.25">
      <c r="A695" s="28"/>
      <c r="B695" s="101"/>
      <c r="C695" s="28"/>
      <c r="D695" s="28"/>
      <c r="E695" s="28"/>
    </row>
    <row r="696" spans="1:5" x14ac:dyDescent="0.25">
      <c r="A696" s="28"/>
      <c r="B696" s="101"/>
      <c r="C696" s="28"/>
      <c r="D696" s="28"/>
      <c r="E696" s="28"/>
    </row>
    <row r="697" spans="1:5" x14ac:dyDescent="0.25">
      <c r="A697" s="28"/>
      <c r="B697" s="101"/>
      <c r="C697" s="28"/>
      <c r="D697" s="28"/>
      <c r="E697" s="28"/>
    </row>
    <row r="698" spans="1:5" x14ac:dyDescent="0.25">
      <c r="A698" s="28"/>
      <c r="B698" s="101"/>
      <c r="C698" s="28"/>
      <c r="D698" s="28"/>
      <c r="E698" s="28"/>
    </row>
    <row r="699" spans="1:5" x14ac:dyDescent="0.25">
      <c r="A699" s="28"/>
      <c r="B699" s="101"/>
      <c r="C699" s="28"/>
      <c r="D699" s="28"/>
      <c r="E699" s="28"/>
    </row>
    <row r="700" spans="1:5" x14ac:dyDescent="0.25">
      <c r="A700" s="28"/>
      <c r="B700" s="101"/>
      <c r="C700" s="28"/>
      <c r="D700" s="28"/>
      <c r="E700" s="28"/>
    </row>
    <row r="701" spans="1:5" x14ac:dyDescent="0.25">
      <c r="A701" s="28"/>
      <c r="B701" s="101"/>
      <c r="C701" s="28"/>
      <c r="D701" s="28"/>
      <c r="E701" s="28"/>
    </row>
    <row r="702" spans="1:5" x14ac:dyDescent="0.25">
      <c r="A702" s="28"/>
      <c r="B702" s="101"/>
      <c r="C702" s="28"/>
      <c r="D702" s="28"/>
      <c r="E702" s="28"/>
    </row>
    <row r="703" spans="1:5" x14ac:dyDescent="0.25">
      <c r="A703" s="28"/>
      <c r="B703" s="101"/>
      <c r="C703" s="28"/>
      <c r="D703" s="28"/>
      <c r="E703" s="28"/>
    </row>
    <row r="704" spans="1:5" x14ac:dyDescent="0.25">
      <c r="A704" s="28"/>
      <c r="B704" s="101"/>
      <c r="C704" s="28"/>
      <c r="D704" s="28"/>
      <c r="E704" s="28"/>
    </row>
    <row r="705" spans="1:5" x14ac:dyDescent="0.25">
      <c r="A705" s="28"/>
      <c r="B705" s="101"/>
      <c r="C705" s="28"/>
      <c r="D705" s="28"/>
      <c r="E705" s="28"/>
    </row>
    <row r="706" spans="1:5" x14ac:dyDescent="0.25">
      <c r="A706" s="28"/>
      <c r="B706" s="101"/>
      <c r="C706" s="28"/>
      <c r="D706" s="28"/>
      <c r="E706" s="28"/>
    </row>
    <row r="707" spans="1:5" x14ac:dyDescent="0.25">
      <c r="A707" s="28"/>
      <c r="B707" s="101"/>
      <c r="C707" s="28"/>
      <c r="D707" s="28"/>
      <c r="E707" s="28"/>
    </row>
    <row r="708" spans="1:5" x14ac:dyDescent="0.25">
      <c r="A708" s="28"/>
      <c r="B708" s="101"/>
      <c r="C708" s="28"/>
      <c r="D708" s="28"/>
      <c r="E708" s="28"/>
    </row>
    <row r="709" spans="1:5" x14ac:dyDescent="0.25">
      <c r="A709" s="28"/>
      <c r="B709" s="101"/>
      <c r="C709" s="28"/>
      <c r="D709" s="28"/>
      <c r="E709" s="28"/>
    </row>
    <row r="710" spans="1:5" x14ac:dyDescent="0.25">
      <c r="A710" s="28"/>
      <c r="B710" s="101"/>
      <c r="C710" s="28"/>
      <c r="D710" s="28"/>
      <c r="E710" s="28"/>
    </row>
    <row r="711" spans="1:5" x14ac:dyDescent="0.25">
      <c r="A711" s="28"/>
      <c r="B711" s="101"/>
      <c r="C711" s="28"/>
      <c r="D711" s="28"/>
      <c r="E711" s="28"/>
    </row>
    <row r="712" spans="1:5" x14ac:dyDescent="0.25">
      <c r="A712" s="28"/>
      <c r="B712" s="101"/>
      <c r="C712" s="28"/>
      <c r="D712" s="28"/>
      <c r="E712" s="28"/>
    </row>
    <row r="713" spans="1:5" x14ac:dyDescent="0.25">
      <c r="A713" s="28"/>
      <c r="B713" s="101"/>
      <c r="C713" s="28"/>
      <c r="D713" s="28"/>
      <c r="E713" s="28"/>
    </row>
    <row r="714" spans="1:5" x14ac:dyDescent="0.25">
      <c r="A714" s="28"/>
      <c r="B714" s="101"/>
      <c r="C714" s="28"/>
      <c r="D714" s="28"/>
      <c r="E714" s="28"/>
    </row>
    <row r="715" spans="1:5" x14ac:dyDescent="0.25">
      <c r="A715" s="28"/>
      <c r="B715" s="101"/>
      <c r="C715" s="28"/>
      <c r="D715" s="28"/>
      <c r="E715" s="28"/>
    </row>
    <row r="716" spans="1:5" x14ac:dyDescent="0.25">
      <c r="A716" s="28"/>
      <c r="B716" s="101"/>
      <c r="C716" s="28"/>
      <c r="D716" s="28"/>
      <c r="E716" s="28"/>
    </row>
    <row r="717" spans="1:5" x14ac:dyDescent="0.25">
      <c r="A717" s="28"/>
      <c r="B717" s="101"/>
      <c r="C717" s="28"/>
      <c r="D717" s="28"/>
      <c r="E717" s="28"/>
    </row>
    <row r="718" spans="1:5" x14ac:dyDescent="0.25">
      <c r="A718" s="28"/>
      <c r="B718" s="101"/>
      <c r="C718" s="28"/>
      <c r="D718" s="28"/>
      <c r="E718" s="28"/>
    </row>
    <row r="719" spans="1:5" x14ac:dyDescent="0.25">
      <c r="A719" s="28"/>
      <c r="B719" s="101"/>
      <c r="C719" s="28"/>
      <c r="D719" s="28"/>
      <c r="E719" s="28"/>
    </row>
    <row r="720" spans="1:5" x14ac:dyDescent="0.25">
      <c r="A720" s="28"/>
      <c r="B720" s="101"/>
      <c r="C720" s="28"/>
      <c r="D720" s="28"/>
      <c r="E720" s="28"/>
    </row>
    <row r="721" spans="1:5" x14ac:dyDescent="0.25">
      <c r="A721" s="28"/>
      <c r="B721" s="101"/>
      <c r="C721" s="28"/>
      <c r="D721" s="28"/>
      <c r="E721" s="28"/>
    </row>
    <row r="722" spans="1:5" x14ac:dyDescent="0.25">
      <c r="A722" s="28"/>
      <c r="B722" s="101"/>
      <c r="C722" s="28"/>
      <c r="D722" s="28"/>
      <c r="E722" s="28"/>
    </row>
    <row r="723" spans="1:5" x14ac:dyDescent="0.25">
      <c r="A723" s="28"/>
      <c r="B723" s="101"/>
      <c r="C723" s="28"/>
      <c r="D723" s="28"/>
      <c r="E723" s="28"/>
    </row>
    <row r="724" spans="1:5" x14ac:dyDescent="0.25">
      <c r="A724" s="28"/>
      <c r="B724" s="101"/>
      <c r="C724" s="28"/>
      <c r="D724" s="28"/>
      <c r="E724" s="28"/>
    </row>
    <row r="725" spans="1:5" x14ac:dyDescent="0.25">
      <c r="A725" s="28"/>
      <c r="B725" s="101"/>
      <c r="C725" s="28"/>
      <c r="D725" s="28"/>
      <c r="E725" s="28"/>
    </row>
    <row r="726" spans="1:5" x14ac:dyDescent="0.25">
      <c r="A726" s="28"/>
      <c r="B726" s="101"/>
      <c r="C726" s="28"/>
      <c r="D726" s="28"/>
      <c r="E726" s="28"/>
    </row>
    <row r="727" spans="1:5" x14ac:dyDescent="0.25">
      <c r="A727" s="28"/>
      <c r="B727" s="101"/>
      <c r="C727" s="28"/>
      <c r="D727" s="28"/>
      <c r="E727" s="28"/>
    </row>
    <row r="728" spans="1:5" x14ac:dyDescent="0.25">
      <c r="A728" s="28"/>
      <c r="B728" s="101"/>
      <c r="C728" s="28"/>
      <c r="D728" s="28"/>
      <c r="E728" s="28"/>
    </row>
    <row r="729" spans="1:5" x14ac:dyDescent="0.25">
      <c r="A729" s="28"/>
      <c r="B729" s="101"/>
      <c r="C729" s="28"/>
      <c r="D729" s="28"/>
      <c r="E729" s="28"/>
    </row>
    <row r="730" spans="1:5" x14ac:dyDescent="0.25">
      <c r="A730" s="28"/>
      <c r="B730" s="101"/>
      <c r="C730" s="28"/>
      <c r="D730" s="28"/>
      <c r="E730" s="28"/>
    </row>
    <row r="731" spans="1:5" x14ac:dyDescent="0.25">
      <c r="A731" s="28"/>
      <c r="B731" s="101"/>
      <c r="C731" s="28"/>
      <c r="D731" s="28"/>
      <c r="E731" s="28"/>
    </row>
    <row r="732" spans="1:5" x14ac:dyDescent="0.25">
      <c r="A732" s="28"/>
      <c r="B732" s="101"/>
      <c r="C732" s="28"/>
      <c r="D732" s="28"/>
      <c r="E732" s="28"/>
    </row>
    <row r="733" spans="1:5" x14ac:dyDescent="0.25">
      <c r="A733" s="28"/>
      <c r="B733" s="101"/>
      <c r="C733" s="28"/>
      <c r="D733" s="28"/>
      <c r="E733" s="28"/>
    </row>
    <row r="734" spans="1:5" x14ac:dyDescent="0.25">
      <c r="A734" s="28"/>
      <c r="B734" s="101"/>
      <c r="C734" s="28"/>
      <c r="D734" s="28"/>
      <c r="E734" s="28"/>
    </row>
    <row r="735" spans="1:5" x14ac:dyDescent="0.25">
      <c r="A735" s="28"/>
      <c r="B735" s="101"/>
      <c r="C735" s="28"/>
      <c r="D735" s="28"/>
      <c r="E735" s="28"/>
    </row>
    <row r="736" spans="1:5" x14ac:dyDescent="0.25">
      <c r="A736" s="28"/>
      <c r="B736" s="101"/>
      <c r="C736" s="28"/>
      <c r="D736" s="28"/>
      <c r="E736" s="28"/>
    </row>
    <row r="737" spans="1:5" x14ac:dyDescent="0.25">
      <c r="A737" s="28"/>
      <c r="B737" s="101"/>
      <c r="C737" s="28"/>
      <c r="D737" s="28"/>
      <c r="E737" s="28"/>
    </row>
    <row r="738" spans="1:5" x14ac:dyDescent="0.25">
      <c r="A738" s="28"/>
      <c r="B738" s="101"/>
      <c r="C738" s="28"/>
      <c r="D738" s="28"/>
      <c r="E738" s="28"/>
    </row>
    <row r="739" spans="1:5" x14ac:dyDescent="0.25">
      <c r="A739" s="28"/>
      <c r="B739" s="101"/>
      <c r="C739" s="28"/>
      <c r="D739" s="28"/>
      <c r="E739" s="28"/>
    </row>
    <row r="740" spans="1:5" x14ac:dyDescent="0.25">
      <c r="A740" s="28"/>
      <c r="B740" s="101"/>
      <c r="C740" s="28"/>
      <c r="D740" s="28"/>
      <c r="E740" s="28"/>
    </row>
    <row r="741" spans="1:5" x14ac:dyDescent="0.25">
      <c r="A741" s="28"/>
      <c r="B741" s="101"/>
      <c r="C741" s="28"/>
      <c r="D741" s="28"/>
      <c r="E741" s="28"/>
    </row>
    <row r="742" spans="1:5" x14ac:dyDescent="0.25">
      <c r="A742" s="28"/>
      <c r="B742" s="101"/>
      <c r="C742" s="28"/>
      <c r="D742" s="28"/>
      <c r="E742" s="28"/>
    </row>
    <row r="743" spans="1:5" x14ac:dyDescent="0.25">
      <c r="A743" s="28"/>
      <c r="B743" s="101"/>
      <c r="C743" s="28"/>
      <c r="D743" s="28"/>
      <c r="E743" s="28"/>
    </row>
    <row r="744" spans="1:5" x14ac:dyDescent="0.25">
      <c r="A744" s="28"/>
      <c r="B744" s="101"/>
      <c r="C744" s="28"/>
      <c r="D744" s="28"/>
      <c r="E744" s="28"/>
    </row>
    <row r="745" spans="1:5" x14ac:dyDescent="0.25">
      <c r="A745" s="28"/>
      <c r="B745" s="101"/>
      <c r="C745" s="28"/>
      <c r="D745" s="28"/>
      <c r="E745" s="28"/>
    </row>
    <row r="746" spans="1:5" x14ac:dyDescent="0.25">
      <c r="A746" s="28"/>
      <c r="B746" s="101"/>
      <c r="C746" s="28"/>
      <c r="D746" s="28"/>
      <c r="E746" s="28"/>
    </row>
    <row r="747" spans="1:5" x14ac:dyDescent="0.25">
      <c r="A747" s="28"/>
      <c r="B747" s="101"/>
      <c r="C747" s="28"/>
      <c r="D747" s="28"/>
      <c r="E747" s="28"/>
    </row>
    <row r="748" spans="1:5" x14ac:dyDescent="0.25">
      <c r="A748" s="28"/>
      <c r="B748" s="101"/>
      <c r="C748" s="28"/>
      <c r="D748" s="28"/>
      <c r="E748" s="28"/>
    </row>
    <row r="749" spans="1:5" x14ac:dyDescent="0.25">
      <c r="A749" s="28"/>
      <c r="B749" s="101"/>
      <c r="C749" s="28"/>
      <c r="D749" s="28"/>
      <c r="E749" s="28"/>
    </row>
    <row r="750" spans="1:5" x14ac:dyDescent="0.25">
      <c r="A750" s="28"/>
      <c r="B750" s="101"/>
      <c r="C750" s="28"/>
      <c r="D750" s="28"/>
      <c r="E750" s="28"/>
    </row>
    <row r="751" spans="1:5" x14ac:dyDescent="0.25">
      <c r="A751" s="28"/>
      <c r="B751" s="101"/>
      <c r="C751" s="28"/>
      <c r="D751" s="28"/>
      <c r="E751" s="28"/>
    </row>
    <row r="752" spans="1:5" x14ac:dyDescent="0.25">
      <c r="A752" s="28"/>
      <c r="B752" s="101"/>
      <c r="C752" s="28"/>
      <c r="D752" s="28"/>
      <c r="E752" s="28"/>
    </row>
    <row r="753" spans="1:5" x14ac:dyDescent="0.25">
      <c r="A753" s="28"/>
      <c r="B753" s="101"/>
      <c r="C753" s="28"/>
      <c r="D753" s="28"/>
      <c r="E753" s="28"/>
    </row>
    <row r="754" spans="1:5" x14ac:dyDescent="0.25">
      <c r="A754" s="28"/>
      <c r="B754" s="101"/>
      <c r="C754" s="28"/>
      <c r="D754" s="28"/>
      <c r="E754" s="28"/>
    </row>
    <row r="755" spans="1:5" x14ac:dyDescent="0.25">
      <c r="A755" s="28"/>
      <c r="B755" s="101"/>
      <c r="C755" s="28"/>
      <c r="D755" s="28"/>
      <c r="E755" s="28"/>
    </row>
    <row r="756" spans="1:5" x14ac:dyDescent="0.25">
      <c r="A756" s="28"/>
      <c r="B756" s="101"/>
      <c r="C756" s="28"/>
      <c r="D756" s="28"/>
      <c r="E756" s="28"/>
    </row>
    <row r="757" spans="1:5" x14ac:dyDescent="0.25">
      <c r="A757" s="28"/>
      <c r="B757" s="101"/>
      <c r="C757" s="28"/>
      <c r="D757" s="28"/>
      <c r="E757" s="28"/>
    </row>
    <row r="758" spans="1:5" x14ac:dyDescent="0.25">
      <c r="A758" s="28"/>
      <c r="B758" s="101"/>
      <c r="C758" s="28"/>
      <c r="D758" s="28"/>
      <c r="E758" s="28"/>
    </row>
    <row r="759" spans="1:5" x14ac:dyDescent="0.25">
      <c r="A759" s="28"/>
      <c r="B759" s="101"/>
      <c r="C759" s="28"/>
      <c r="D759" s="28"/>
      <c r="E759" s="28"/>
    </row>
    <row r="760" spans="1:5" x14ac:dyDescent="0.25">
      <c r="A760" s="28"/>
      <c r="B760" s="101"/>
      <c r="C760" s="28"/>
      <c r="D760" s="28"/>
      <c r="E760" s="28"/>
    </row>
    <row r="761" spans="1:5" x14ac:dyDescent="0.25">
      <c r="A761" s="28"/>
      <c r="B761" s="101"/>
      <c r="C761" s="28"/>
      <c r="D761" s="28"/>
      <c r="E761" s="28"/>
    </row>
    <row r="762" spans="1:5" x14ac:dyDescent="0.25">
      <c r="A762" s="28"/>
      <c r="B762" s="101"/>
      <c r="C762" s="28"/>
      <c r="D762" s="28"/>
      <c r="E762" s="28"/>
    </row>
    <row r="763" spans="1:5" x14ac:dyDescent="0.25">
      <c r="A763" s="28"/>
      <c r="B763" s="101"/>
      <c r="C763" s="28"/>
      <c r="D763" s="28"/>
      <c r="E763" s="28"/>
    </row>
    <row r="764" spans="1:5" x14ac:dyDescent="0.25">
      <c r="A764" s="28"/>
      <c r="B764" s="101"/>
      <c r="C764" s="28"/>
      <c r="D764" s="28"/>
      <c r="E764" s="28"/>
    </row>
    <row r="765" spans="1:5" x14ac:dyDescent="0.25">
      <c r="A765" s="28"/>
      <c r="B765" s="101"/>
      <c r="C765" s="28"/>
      <c r="D765" s="28"/>
      <c r="E765" s="28"/>
    </row>
    <row r="766" spans="1:5" x14ac:dyDescent="0.25">
      <c r="A766" s="28"/>
      <c r="B766" s="101"/>
      <c r="C766" s="28"/>
      <c r="D766" s="28"/>
      <c r="E766" s="28"/>
    </row>
    <row r="767" spans="1:5" x14ac:dyDescent="0.25">
      <c r="A767" s="28"/>
      <c r="B767" s="101"/>
      <c r="C767" s="28"/>
      <c r="D767" s="28"/>
      <c r="E767" s="28"/>
    </row>
    <row r="768" spans="1:5" x14ac:dyDescent="0.25">
      <c r="A768" s="28"/>
      <c r="B768" s="101"/>
      <c r="C768" s="28"/>
      <c r="D768" s="28"/>
      <c r="E768" s="28"/>
    </row>
    <row r="769" spans="1:5" x14ac:dyDescent="0.25">
      <c r="A769" s="28"/>
      <c r="B769" s="101"/>
      <c r="C769" s="28"/>
      <c r="D769" s="28"/>
      <c r="E769" s="28"/>
    </row>
    <row r="770" spans="1:5" x14ac:dyDescent="0.25">
      <c r="A770" s="28"/>
      <c r="B770" s="101"/>
      <c r="C770" s="28"/>
      <c r="D770" s="28"/>
      <c r="E770" s="28"/>
    </row>
    <row r="771" spans="1:5" x14ac:dyDescent="0.25">
      <c r="A771" s="28"/>
      <c r="B771" s="101"/>
      <c r="C771" s="28"/>
      <c r="D771" s="28"/>
      <c r="E771" s="28"/>
    </row>
    <row r="772" spans="1:5" x14ac:dyDescent="0.25">
      <c r="A772" s="28"/>
      <c r="B772" s="101"/>
      <c r="C772" s="28"/>
      <c r="D772" s="28"/>
      <c r="E772" s="28"/>
    </row>
    <row r="773" spans="1:5" x14ac:dyDescent="0.25">
      <c r="A773" s="28"/>
      <c r="B773" s="101"/>
      <c r="C773" s="28"/>
      <c r="D773" s="28"/>
      <c r="E773" s="28"/>
    </row>
    <row r="774" spans="1:5" x14ac:dyDescent="0.25">
      <c r="A774" s="28"/>
      <c r="B774" s="101"/>
      <c r="C774" s="28"/>
      <c r="D774" s="28"/>
      <c r="E774" s="28"/>
    </row>
    <row r="775" spans="1:5" x14ac:dyDescent="0.25">
      <c r="A775" s="28"/>
      <c r="B775" s="101"/>
      <c r="C775" s="28"/>
      <c r="D775" s="28"/>
      <c r="E775" s="28"/>
    </row>
    <row r="776" spans="1:5" x14ac:dyDescent="0.25">
      <c r="A776" s="28"/>
      <c r="B776" s="101"/>
      <c r="C776" s="28"/>
      <c r="D776" s="28"/>
      <c r="E776" s="28"/>
    </row>
    <row r="777" spans="1:5" x14ac:dyDescent="0.25">
      <c r="A777" s="28"/>
      <c r="B777" s="101"/>
      <c r="C777" s="28"/>
      <c r="D777" s="28"/>
      <c r="E777" s="28"/>
    </row>
    <row r="778" spans="1:5" x14ac:dyDescent="0.25">
      <c r="A778" s="28"/>
      <c r="B778" s="101"/>
      <c r="C778" s="28"/>
      <c r="D778" s="28"/>
      <c r="E778" s="28"/>
    </row>
    <row r="779" spans="1:5" x14ac:dyDescent="0.25">
      <c r="A779" s="28"/>
      <c r="B779" s="101"/>
      <c r="C779" s="28"/>
      <c r="D779" s="28"/>
      <c r="E779" s="28"/>
    </row>
    <row r="780" spans="1:5" x14ac:dyDescent="0.25">
      <c r="A780" s="28"/>
      <c r="B780" s="101"/>
      <c r="C780" s="28"/>
      <c r="D780" s="28"/>
      <c r="E780" s="28"/>
    </row>
    <row r="781" spans="1:5" x14ac:dyDescent="0.25">
      <c r="A781" s="28"/>
      <c r="B781" s="101"/>
      <c r="C781" s="28"/>
      <c r="D781" s="28"/>
      <c r="E781" s="28"/>
    </row>
    <row r="782" spans="1:5" x14ac:dyDescent="0.25">
      <c r="A782" s="28"/>
      <c r="B782" s="101"/>
      <c r="C782" s="28"/>
      <c r="D782" s="28"/>
      <c r="E782" s="28"/>
    </row>
    <row r="783" spans="1:5" x14ac:dyDescent="0.25">
      <c r="A783" s="28"/>
      <c r="B783" s="101"/>
      <c r="C783" s="28"/>
      <c r="D783" s="28"/>
      <c r="E783" s="28"/>
    </row>
    <row r="784" spans="1:5" x14ac:dyDescent="0.25">
      <c r="A784" s="28"/>
      <c r="B784" s="101"/>
      <c r="C784" s="28"/>
      <c r="D784" s="28"/>
      <c r="E784" s="28"/>
    </row>
    <row r="785" spans="1:5" x14ac:dyDescent="0.25">
      <c r="A785" s="28"/>
      <c r="B785" s="101"/>
      <c r="C785" s="28"/>
      <c r="D785" s="28"/>
      <c r="E785" s="28"/>
    </row>
    <row r="786" spans="1:5" x14ac:dyDescent="0.25">
      <c r="A786" s="28"/>
      <c r="B786" s="101"/>
      <c r="C786" s="28"/>
      <c r="D786" s="28"/>
      <c r="E786" s="28"/>
    </row>
    <row r="787" spans="1:5" x14ac:dyDescent="0.25">
      <c r="A787" s="28"/>
      <c r="B787" s="101"/>
      <c r="C787" s="28"/>
      <c r="D787" s="28"/>
      <c r="E787" s="28"/>
    </row>
    <row r="788" spans="1:5" x14ac:dyDescent="0.25">
      <c r="A788" s="28"/>
      <c r="B788" s="101"/>
      <c r="C788" s="28"/>
      <c r="D788" s="28"/>
      <c r="E788" s="28"/>
    </row>
    <row r="789" spans="1:5" x14ac:dyDescent="0.25">
      <c r="A789" s="28"/>
      <c r="B789" s="101"/>
      <c r="C789" s="28"/>
      <c r="D789" s="28"/>
      <c r="E789" s="28"/>
    </row>
    <row r="790" spans="1:5" x14ac:dyDescent="0.25">
      <c r="A790" s="28"/>
      <c r="B790" s="101"/>
      <c r="C790" s="28"/>
      <c r="D790" s="28"/>
      <c r="E790" s="28"/>
    </row>
    <row r="791" spans="1:5" x14ac:dyDescent="0.25">
      <c r="A791" s="28"/>
      <c r="B791" s="101"/>
      <c r="C791" s="28"/>
      <c r="D791" s="28"/>
      <c r="E791" s="28"/>
    </row>
    <row r="792" spans="1:5" x14ac:dyDescent="0.25">
      <c r="A792" s="28"/>
      <c r="B792" s="101"/>
      <c r="C792" s="28"/>
      <c r="D792" s="28"/>
      <c r="E792" s="28"/>
    </row>
    <row r="793" spans="1:5" x14ac:dyDescent="0.25">
      <c r="A793" s="28"/>
      <c r="B793" s="101"/>
      <c r="C793" s="28"/>
      <c r="D793" s="28"/>
      <c r="E793" s="28"/>
    </row>
    <row r="794" spans="1:5" x14ac:dyDescent="0.25">
      <c r="A794" s="28"/>
      <c r="B794" s="101"/>
      <c r="C794" s="28"/>
      <c r="D794" s="28"/>
      <c r="E794" s="28"/>
    </row>
    <row r="795" spans="1:5" x14ac:dyDescent="0.25">
      <c r="A795" s="28"/>
      <c r="B795" s="101"/>
      <c r="C795" s="28"/>
      <c r="D795" s="28"/>
      <c r="E795" s="28"/>
    </row>
    <row r="796" spans="1:5" x14ac:dyDescent="0.25">
      <c r="A796" s="28"/>
      <c r="B796" s="101"/>
      <c r="C796" s="28"/>
      <c r="D796" s="28"/>
      <c r="E796" s="28"/>
    </row>
    <row r="797" spans="1:5" x14ac:dyDescent="0.25">
      <c r="A797" s="28"/>
      <c r="B797" s="101"/>
      <c r="C797" s="28"/>
      <c r="D797" s="28"/>
      <c r="E797" s="28"/>
    </row>
    <row r="798" spans="1:5" x14ac:dyDescent="0.25">
      <c r="A798" s="28"/>
      <c r="B798" s="101"/>
      <c r="C798" s="28"/>
      <c r="D798" s="28"/>
      <c r="E798" s="28"/>
    </row>
    <row r="799" spans="1:5" x14ac:dyDescent="0.25">
      <c r="A799" s="28"/>
      <c r="B799" s="101"/>
      <c r="C799" s="28"/>
      <c r="D799" s="28"/>
      <c r="E799" s="28"/>
    </row>
    <row r="800" spans="1:5" x14ac:dyDescent="0.25">
      <c r="A800" s="28"/>
      <c r="B800" s="101"/>
      <c r="C800" s="28"/>
      <c r="D800" s="28"/>
      <c r="E800" s="28"/>
    </row>
    <row r="801" spans="1:5" x14ac:dyDescent="0.25">
      <c r="A801" s="28"/>
      <c r="B801" s="101"/>
      <c r="C801" s="28"/>
      <c r="D801" s="28"/>
      <c r="E801" s="28"/>
    </row>
    <row r="802" spans="1:5" x14ac:dyDescent="0.25">
      <c r="A802" s="28"/>
      <c r="B802" s="101"/>
      <c r="C802" s="28"/>
      <c r="D802" s="28"/>
      <c r="E802" s="28"/>
    </row>
    <row r="803" spans="1:5" x14ac:dyDescent="0.25">
      <c r="A803" s="28"/>
      <c r="B803" s="101"/>
      <c r="C803" s="28"/>
      <c r="D803" s="28"/>
      <c r="E803" s="28"/>
    </row>
    <row r="804" spans="1:5" x14ac:dyDescent="0.25">
      <c r="A804" s="28"/>
      <c r="B804" s="101"/>
      <c r="C804" s="28"/>
      <c r="D804" s="28"/>
      <c r="E804" s="28"/>
    </row>
    <row r="805" spans="1:5" x14ac:dyDescent="0.25">
      <c r="A805" s="28"/>
      <c r="B805" s="101"/>
      <c r="C805" s="28"/>
      <c r="D805" s="28"/>
      <c r="E805" s="28"/>
    </row>
    <row r="806" spans="1:5" x14ac:dyDescent="0.25">
      <c r="A806" s="28"/>
      <c r="B806" s="101"/>
      <c r="C806" s="28"/>
      <c r="D806" s="28"/>
      <c r="E806" s="28"/>
    </row>
    <row r="807" spans="1:5" x14ac:dyDescent="0.25">
      <c r="A807" s="28"/>
      <c r="B807" s="101"/>
      <c r="C807" s="28"/>
      <c r="D807" s="28"/>
      <c r="E807" s="28"/>
    </row>
    <row r="808" spans="1:5" x14ac:dyDescent="0.25">
      <c r="A808" s="28"/>
      <c r="B808" s="101"/>
      <c r="C808" s="28"/>
      <c r="D808" s="28"/>
      <c r="E808" s="28"/>
    </row>
    <row r="809" spans="1:5" x14ac:dyDescent="0.25">
      <c r="A809" s="28"/>
      <c r="B809" s="101"/>
      <c r="C809" s="28"/>
      <c r="D809" s="28"/>
      <c r="E809" s="28"/>
    </row>
    <row r="810" spans="1:5" x14ac:dyDescent="0.25">
      <c r="A810" s="28"/>
      <c r="B810" s="101"/>
      <c r="C810" s="28"/>
      <c r="D810" s="28"/>
      <c r="E810" s="28"/>
    </row>
    <row r="811" spans="1:5" x14ac:dyDescent="0.25">
      <c r="A811" s="28"/>
      <c r="B811" s="101"/>
      <c r="C811" s="28"/>
      <c r="D811" s="28"/>
      <c r="E811" s="28"/>
    </row>
    <row r="812" spans="1:5" x14ac:dyDescent="0.25">
      <c r="A812" s="28"/>
      <c r="B812" s="101"/>
      <c r="C812" s="28"/>
      <c r="D812" s="28"/>
      <c r="E812" s="28"/>
    </row>
    <row r="813" spans="1:5" x14ac:dyDescent="0.25">
      <c r="A813" s="28"/>
      <c r="B813" s="101"/>
      <c r="C813" s="28"/>
      <c r="D813" s="28"/>
      <c r="E813" s="28"/>
    </row>
    <row r="814" spans="1:5" x14ac:dyDescent="0.25">
      <c r="A814" s="28"/>
      <c r="B814" s="101"/>
      <c r="C814" s="28"/>
      <c r="D814" s="28"/>
      <c r="E814" s="28"/>
    </row>
    <row r="815" spans="1:5" x14ac:dyDescent="0.25">
      <c r="A815" s="28"/>
      <c r="B815" s="101"/>
      <c r="C815" s="28"/>
      <c r="D815" s="28"/>
      <c r="E815" s="28"/>
    </row>
    <row r="816" spans="1:5" x14ac:dyDescent="0.25">
      <c r="A816" s="28"/>
      <c r="B816" s="101"/>
      <c r="C816" s="28"/>
      <c r="D816" s="28"/>
      <c r="E816" s="28"/>
    </row>
    <row r="817" spans="1:5" x14ac:dyDescent="0.25">
      <c r="A817" s="28"/>
      <c r="B817" s="101"/>
      <c r="C817" s="28"/>
      <c r="D817" s="28"/>
      <c r="E817" s="28"/>
    </row>
    <row r="818" spans="1:5" x14ac:dyDescent="0.25">
      <c r="A818" s="28"/>
      <c r="B818" s="101"/>
      <c r="C818" s="28"/>
      <c r="D818" s="28"/>
      <c r="E818" s="28"/>
    </row>
    <row r="819" spans="1:5" x14ac:dyDescent="0.25">
      <c r="A819" s="28"/>
      <c r="B819" s="101"/>
      <c r="C819" s="28"/>
      <c r="D819" s="28"/>
      <c r="E819" s="28"/>
    </row>
    <row r="820" spans="1:5" x14ac:dyDescent="0.25">
      <c r="A820" s="28"/>
      <c r="B820" s="101"/>
      <c r="C820" s="28"/>
      <c r="D820" s="28"/>
      <c r="E820" s="28"/>
    </row>
    <row r="821" spans="1:5" x14ac:dyDescent="0.25">
      <c r="A821" s="28"/>
      <c r="B821" s="101"/>
      <c r="C821" s="28"/>
      <c r="D821" s="28"/>
      <c r="E821" s="28"/>
    </row>
    <row r="822" spans="1:5" x14ac:dyDescent="0.25">
      <c r="A822" s="28"/>
      <c r="B822" s="101"/>
      <c r="C822" s="28"/>
      <c r="D822" s="28"/>
      <c r="E822" s="28"/>
    </row>
    <row r="823" spans="1:5" x14ac:dyDescent="0.25">
      <c r="A823" s="28"/>
      <c r="B823" s="101"/>
      <c r="C823" s="28"/>
      <c r="D823" s="28"/>
      <c r="E823" s="28"/>
    </row>
    <row r="824" spans="1:5" x14ac:dyDescent="0.25">
      <c r="A824" s="28"/>
      <c r="B824" s="101"/>
      <c r="C824" s="28"/>
      <c r="D824" s="28"/>
      <c r="E824" s="28"/>
    </row>
    <row r="825" spans="1:5" x14ac:dyDescent="0.25">
      <c r="A825" s="28"/>
      <c r="B825" s="101"/>
      <c r="C825" s="28"/>
      <c r="D825" s="28"/>
      <c r="E825" s="28"/>
    </row>
    <row r="826" spans="1:5" x14ac:dyDescent="0.25">
      <c r="A826" s="28"/>
      <c r="B826" s="101"/>
      <c r="C826" s="28"/>
      <c r="D826" s="28"/>
      <c r="E826" s="28"/>
    </row>
    <row r="827" spans="1:5" x14ac:dyDescent="0.25">
      <c r="A827" s="28"/>
      <c r="B827" s="101"/>
      <c r="C827" s="28"/>
      <c r="D827" s="28"/>
      <c r="E827" s="28"/>
    </row>
    <row r="828" spans="1:5" x14ac:dyDescent="0.25">
      <c r="A828" s="28"/>
      <c r="B828" s="101"/>
      <c r="C828" s="28"/>
      <c r="D828" s="28"/>
      <c r="E828" s="28"/>
    </row>
    <row r="829" spans="1:5" x14ac:dyDescent="0.25">
      <c r="A829" s="28"/>
      <c r="B829" s="101"/>
      <c r="C829" s="28"/>
      <c r="D829" s="28"/>
      <c r="E829" s="28"/>
    </row>
    <row r="830" spans="1:5" x14ac:dyDescent="0.25">
      <c r="A830" s="28"/>
      <c r="B830" s="101"/>
      <c r="C830" s="28"/>
      <c r="D830" s="28"/>
      <c r="E830" s="28"/>
    </row>
    <row r="831" spans="1:5" x14ac:dyDescent="0.25">
      <c r="A831" s="28"/>
      <c r="B831" s="101"/>
      <c r="C831" s="28"/>
      <c r="D831" s="28"/>
      <c r="E831" s="28"/>
    </row>
    <row r="832" spans="1:5" x14ac:dyDescent="0.25">
      <c r="A832" s="28"/>
      <c r="B832" s="101"/>
      <c r="C832" s="28"/>
      <c r="D832" s="28"/>
      <c r="E832" s="28"/>
    </row>
    <row r="833" spans="1:5" x14ac:dyDescent="0.25">
      <c r="A833" s="28"/>
      <c r="B833" s="101"/>
      <c r="C833" s="28"/>
      <c r="D833" s="28"/>
      <c r="E833" s="28"/>
    </row>
    <row r="834" spans="1:5" x14ac:dyDescent="0.25">
      <c r="A834" s="28"/>
      <c r="B834" s="101"/>
      <c r="C834" s="28"/>
      <c r="D834" s="28"/>
      <c r="E834" s="28"/>
    </row>
    <row r="835" spans="1:5" x14ac:dyDescent="0.25">
      <c r="A835" s="28"/>
      <c r="B835" s="101"/>
      <c r="C835" s="28"/>
      <c r="D835" s="28"/>
      <c r="E835" s="28"/>
    </row>
    <row r="836" spans="1:5" x14ac:dyDescent="0.25">
      <c r="A836" s="28"/>
      <c r="B836" s="101"/>
      <c r="C836" s="28"/>
      <c r="D836" s="28"/>
      <c r="E836" s="28"/>
    </row>
    <row r="837" spans="1:5" x14ac:dyDescent="0.25">
      <c r="A837" s="28"/>
      <c r="B837" s="101"/>
      <c r="C837" s="28"/>
      <c r="D837" s="28"/>
      <c r="E837" s="28"/>
    </row>
    <row r="838" spans="1:5" x14ac:dyDescent="0.25">
      <c r="A838" s="28"/>
      <c r="B838" s="101"/>
      <c r="C838" s="28"/>
      <c r="D838" s="28"/>
      <c r="E838" s="28"/>
    </row>
    <row r="839" spans="1:5" x14ac:dyDescent="0.25">
      <c r="A839" s="28"/>
      <c r="B839" s="101"/>
      <c r="C839" s="28"/>
      <c r="D839" s="28"/>
      <c r="E839" s="28"/>
    </row>
    <row r="840" spans="1:5" x14ac:dyDescent="0.25">
      <c r="A840" s="28"/>
      <c r="B840" s="101"/>
      <c r="C840" s="28"/>
      <c r="D840" s="28"/>
      <c r="E840" s="28"/>
    </row>
    <row r="841" spans="1:5" x14ac:dyDescent="0.25">
      <c r="A841" s="28"/>
      <c r="B841" s="101"/>
      <c r="C841" s="28"/>
      <c r="D841" s="28"/>
      <c r="E841" s="28"/>
    </row>
    <row r="842" spans="1:5" x14ac:dyDescent="0.25">
      <c r="A842" s="28"/>
      <c r="B842" s="101"/>
      <c r="C842" s="28"/>
      <c r="D842" s="28"/>
      <c r="E842" s="28"/>
    </row>
    <row r="843" spans="1:5" x14ac:dyDescent="0.25">
      <c r="A843" s="28"/>
      <c r="B843" s="101"/>
      <c r="C843" s="28"/>
      <c r="D843" s="28"/>
      <c r="E843" s="28"/>
    </row>
    <row r="844" spans="1:5" x14ac:dyDescent="0.25">
      <c r="A844" s="28"/>
      <c r="B844" s="101"/>
      <c r="C844" s="28"/>
      <c r="D844" s="28"/>
      <c r="E844" s="28"/>
    </row>
    <row r="845" spans="1:5" x14ac:dyDescent="0.25">
      <c r="A845" s="28"/>
      <c r="B845" s="101"/>
      <c r="C845" s="28"/>
      <c r="D845" s="28"/>
      <c r="E845" s="28"/>
    </row>
    <row r="846" spans="1:5" x14ac:dyDescent="0.25">
      <c r="A846" s="28"/>
      <c r="B846" s="101"/>
      <c r="C846" s="28"/>
      <c r="D846" s="28"/>
      <c r="E846" s="28"/>
    </row>
    <row r="847" spans="1:5" x14ac:dyDescent="0.25">
      <c r="A847" s="28"/>
      <c r="B847" s="101"/>
      <c r="C847" s="28"/>
      <c r="D847" s="28"/>
      <c r="E847" s="28"/>
    </row>
    <row r="848" spans="1:5" x14ac:dyDescent="0.25">
      <c r="A848" s="28"/>
      <c r="B848" s="101"/>
      <c r="C848" s="28"/>
      <c r="D848" s="28"/>
      <c r="E848" s="28"/>
    </row>
    <row r="849" spans="1:5" x14ac:dyDescent="0.25">
      <c r="A849" s="28"/>
      <c r="B849" s="101"/>
      <c r="C849" s="28"/>
      <c r="D849" s="28"/>
      <c r="E849" s="28"/>
    </row>
    <row r="850" spans="1:5" x14ac:dyDescent="0.25">
      <c r="A850" s="28"/>
      <c r="B850" s="101"/>
      <c r="C850" s="28"/>
      <c r="D850" s="28"/>
      <c r="E850" s="28"/>
    </row>
    <row r="851" spans="1:5" x14ac:dyDescent="0.25">
      <c r="A851" s="28"/>
      <c r="B851" s="101"/>
      <c r="C851" s="28"/>
      <c r="D851" s="28"/>
      <c r="E851" s="28"/>
    </row>
    <row r="852" spans="1:5" x14ac:dyDescent="0.25">
      <c r="A852" s="28"/>
      <c r="B852" s="101"/>
      <c r="C852" s="28"/>
      <c r="D852" s="28"/>
      <c r="E852" s="28"/>
    </row>
    <row r="853" spans="1:5" x14ac:dyDescent="0.25">
      <c r="A853" s="28"/>
      <c r="B853" s="101"/>
      <c r="C853" s="28"/>
      <c r="D853" s="28"/>
      <c r="E853" s="28"/>
    </row>
    <row r="854" spans="1:5" x14ac:dyDescent="0.25">
      <c r="A854" s="28"/>
      <c r="B854" s="101"/>
      <c r="C854" s="28"/>
      <c r="D854" s="28"/>
      <c r="E854" s="28"/>
    </row>
    <row r="855" spans="1:5" x14ac:dyDescent="0.25">
      <c r="A855" s="28"/>
      <c r="B855" s="101"/>
      <c r="C855" s="28"/>
      <c r="D855" s="28"/>
      <c r="E855" s="28"/>
    </row>
    <row r="856" spans="1:5" x14ac:dyDescent="0.25">
      <c r="A856" s="28"/>
      <c r="B856" s="101"/>
      <c r="C856" s="28"/>
      <c r="D856" s="28"/>
      <c r="E856" s="28"/>
    </row>
    <row r="857" spans="1:5" x14ac:dyDescent="0.25">
      <c r="A857" s="28"/>
      <c r="B857" s="101"/>
      <c r="C857" s="28"/>
      <c r="D857" s="28"/>
      <c r="E857" s="28"/>
    </row>
    <row r="858" spans="1:5" x14ac:dyDescent="0.25">
      <c r="A858" s="28"/>
      <c r="B858" s="101"/>
      <c r="C858" s="28"/>
      <c r="D858" s="28"/>
      <c r="E858" s="28"/>
    </row>
    <row r="859" spans="1:5" x14ac:dyDescent="0.25">
      <c r="A859" s="28"/>
      <c r="B859" s="101"/>
      <c r="C859" s="28"/>
      <c r="D859" s="28"/>
      <c r="E859" s="28"/>
    </row>
    <row r="860" spans="1:5" x14ac:dyDescent="0.25">
      <c r="A860" s="28"/>
      <c r="B860" s="101"/>
      <c r="C860" s="28"/>
      <c r="D860" s="28"/>
      <c r="E860" s="28"/>
    </row>
    <row r="861" spans="1:5" x14ac:dyDescent="0.25">
      <c r="A861" s="28"/>
      <c r="B861" s="101"/>
      <c r="C861" s="28"/>
      <c r="D861" s="28"/>
      <c r="E861" s="28"/>
    </row>
    <row r="862" spans="1:5" x14ac:dyDescent="0.25">
      <c r="A862" s="28"/>
      <c r="B862" s="101"/>
      <c r="C862" s="28"/>
      <c r="D862" s="28"/>
      <c r="E862" s="28"/>
    </row>
    <row r="863" spans="1:5" x14ac:dyDescent="0.25">
      <c r="A863" s="28"/>
      <c r="B863" s="101"/>
      <c r="C863" s="28"/>
      <c r="D863" s="28"/>
      <c r="E863" s="28"/>
    </row>
    <row r="864" spans="1:5" x14ac:dyDescent="0.25">
      <c r="A864" s="28"/>
      <c r="B864" s="101"/>
      <c r="C864" s="28"/>
      <c r="D864" s="28"/>
      <c r="E864" s="28"/>
    </row>
    <row r="865" spans="1:5" x14ac:dyDescent="0.25">
      <c r="A865" s="28"/>
      <c r="B865" s="101"/>
      <c r="C865" s="28"/>
      <c r="D865" s="28"/>
      <c r="E865" s="28"/>
    </row>
    <row r="866" spans="1:5" x14ac:dyDescent="0.25">
      <c r="A866" s="28"/>
      <c r="B866" s="101"/>
      <c r="C866" s="28"/>
      <c r="D866" s="28"/>
      <c r="E866" s="28"/>
    </row>
    <row r="867" spans="1:5" x14ac:dyDescent="0.25">
      <c r="A867" s="28"/>
      <c r="B867" s="101"/>
      <c r="C867" s="28"/>
      <c r="D867" s="28"/>
      <c r="E867" s="28"/>
    </row>
    <row r="868" spans="1:5" x14ac:dyDescent="0.25">
      <c r="A868" s="28"/>
      <c r="B868" s="101"/>
      <c r="C868" s="28"/>
      <c r="D868" s="28"/>
      <c r="E868" s="28"/>
    </row>
    <row r="869" spans="1:5" x14ac:dyDescent="0.25">
      <c r="A869" s="28"/>
      <c r="B869" s="101"/>
      <c r="C869" s="28"/>
      <c r="D869" s="28"/>
      <c r="E869" s="28"/>
    </row>
    <row r="870" spans="1:5" x14ac:dyDescent="0.25">
      <c r="A870" s="28"/>
      <c r="B870" s="101"/>
      <c r="C870" s="28"/>
      <c r="D870" s="28"/>
      <c r="E870" s="28"/>
    </row>
    <row r="871" spans="1:5" x14ac:dyDescent="0.25">
      <c r="A871" s="28"/>
      <c r="B871" s="101"/>
      <c r="C871" s="28"/>
      <c r="D871" s="28"/>
      <c r="E871" s="28"/>
    </row>
    <row r="872" spans="1:5" x14ac:dyDescent="0.25">
      <c r="A872" s="28"/>
      <c r="B872" s="101"/>
      <c r="C872" s="28"/>
      <c r="D872" s="28"/>
      <c r="E872" s="28"/>
    </row>
    <row r="873" spans="1:5" x14ac:dyDescent="0.25">
      <c r="A873" s="28"/>
      <c r="B873" s="101"/>
      <c r="C873" s="28"/>
      <c r="D873" s="28"/>
      <c r="E873" s="28"/>
    </row>
    <row r="874" spans="1:5" x14ac:dyDescent="0.25">
      <c r="A874" s="28"/>
      <c r="B874" s="101"/>
      <c r="C874" s="28"/>
      <c r="D874" s="28"/>
      <c r="E874" s="28"/>
    </row>
    <row r="875" spans="1:5" x14ac:dyDescent="0.25">
      <c r="A875" s="28"/>
      <c r="B875" s="101"/>
      <c r="C875" s="28"/>
      <c r="D875" s="28"/>
      <c r="E875" s="28"/>
    </row>
    <row r="876" spans="1:5" x14ac:dyDescent="0.25">
      <c r="A876" s="28"/>
      <c r="B876" s="101"/>
      <c r="C876" s="28"/>
      <c r="D876" s="28"/>
      <c r="E876" s="28"/>
    </row>
    <row r="877" spans="1:5" x14ac:dyDescent="0.25">
      <c r="A877" s="28"/>
      <c r="B877" s="101"/>
      <c r="C877" s="28"/>
      <c r="D877" s="28"/>
      <c r="E877" s="28"/>
    </row>
    <row r="878" spans="1:5" x14ac:dyDescent="0.25">
      <c r="A878" s="28"/>
      <c r="B878" s="101"/>
      <c r="C878" s="28"/>
      <c r="D878" s="28"/>
      <c r="E878" s="28"/>
    </row>
    <row r="879" spans="1:5" x14ac:dyDescent="0.25">
      <c r="A879" s="28"/>
      <c r="B879" s="101"/>
      <c r="C879" s="28"/>
      <c r="D879" s="28"/>
      <c r="E879" s="28"/>
    </row>
    <row r="880" spans="1:5" x14ac:dyDescent="0.25">
      <c r="A880" s="28"/>
      <c r="B880" s="101"/>
      <c r="C880" s="28"/>
      <c r="D880" s="28"/>
      <c r="E880" s="28"/>
    </row>
    <row r="881" spans="1:5" x14ac:dyDescent="0.25">
      <c r="A881" s="28"/>
      <c r="B881" s="101"/>
      <c r="C881" s="28"/>
      <c r="D881" s="28"/>
      <c r="E881" s="28"/>
    </row>
    <row r="882" spans="1:5" x14ac:dyDescent="0.25">
      <c r="A882" s="28"/>
      <c r="B882" s="101"/>
      <c r="C882" s="28"/>
      <c r="D882" s="28"/>
      <c r="E882" s="28"/>
    </row>
    <row r="883" spans="1:5" x14ac:dyDescent="0.25">
      <c r="A883" s="28"/>
      <c r="B883" s="101"/>
      <c r="C883" s="28"/>
      <c r="D883" s="28"/>
      <c r="E883" s="28"/>
    </row>
    <row r="884" spans="1:5" x14ac:dyDescent="0.25">
      <c r="A884" s="28"/>
      <c r="B884" s="101"/>
      <c r="C884" s="28"/>
      <c r="D884" s="28"/>
      <c r="E884" s="28"/>
    </row>
    <row r="885" spans="1:5" x14ac:dyDescent="0.25">
      <c r="A885" s="28"/>
      <c r="B885" s="101"/>
      <c r="C885" s="28"/>
      <c r="D885" s="28"/>
      <c r="E885" s="28"/>
    </row>
    <row r="886" spans="1:5" x14ac:dyDescent="0.25">
      <c r="A886" s="28"/>
      <c r="B886" s="101"/>
      <c r="C886" s="28"/>
      <c r="D886" s="28"/>
      <c r="E886" s="28"/>
    </row>
    <row r="887" spans="1:5" x14ac:dyDescent="0.25">
      <c r="A887" s="28"/>
      <c r="B887" s="101"/>
      <c r="C887" s="28"/>
      <c r="D887" s="28"/>
      <c r="E887" s="28"/>
    </row>
    <row r="888" spans="1:5" x14ac:dyDescent="0.25">
      <c r="A888" s="28"/>
      <c r="B888" s="101"/>
      <c r="C888" s="28"/>
      <c r="D888" s="28"/>
      <c r="E888" s="28"/>
    </row>
    <row r="889" spans="1:5" x14ac:dyDescent="0.25">
      <c r="A889" s="28"/>
      <c r="B889" s="101"/>
      <c r="C889" s="28"/>
      <c r="D889" s="28"/>
      <c r="E889" s="28"/>
    </row>
    <row r="890" spans="1:5" x14ac:dyDescent="0.25">
      <c r="A890" s="28"/>
      <c r="B890" s="101"/>
      <c r="C890" s="28"/>
      <c r="D890" s="28"/>
      <c r="E890" s="28"/>
    </row>
    <row r="891" spans="1:5" x14ac:dyDescent="0.25">
      <c r="A891" s="28"/>
      <c r="B891" s="101"/>
      <c r="C891" s="28"/>
      <c r="D891" s="28"/>
      <c r="E891" s="28"/>
    </row>
    <row r="892" spans="1:5" x14ac:dyDescent="0.25">
      <c r="A892" s="28"/>
      <c r="B892" s="101"/>
      <c r="C892" s="28"/>
      <c r="D892" s="28"/>
      <c r="E892" s="28"/>
    </row>
    <row r="893" spans="1:5" x14ac:dyDescent="0.25">
      <c r="A893" s="28"/>
      <c r="B893" s="101"/>
      <c r="C893" s="28"/>
      <c r="D893" s="28"/>
      <c r="E893" s="28"/>
    </row>
    <row r="894" spans="1:5" x14ac:dyDescent="0.25">
      <c r="A894" s="28"/>
      <c r="B894" s="101"/>
      <c r="C894" s="28"/>
      <c r="D894" s="28"/>
      <c r="E894" s="28"/>
    </row>
    <row r="895" spans="1:5" x14ac:dyDescent="0.25">
      <c r="A895" s="28"/>
      <c r="B895" s="101"/>
      <c r="C895" s="28"/>
      <c r="D895" s="28"/>
      <c r="E895" s="28"/>
    </row>
    <row r="896" spans="1:5" x14ac:dyDescent="0.25">
      <c r="A896" s="28"/>
      <c r="B896" s="101"/>
      <c r="C896" s="28"/>
      <c r="D896" s="28"/>
      <c r="E896" s="28"/>
    </row>
    <row r="897" spans="1:5" x14ac:dyDescent="0.25">
      <c r="A897" s="28"/>
      <c r="B897" s="101"/>
      <c r="C897" s="28"/>
      <c r="D897" s="28"/>
      <c r="E897" s="28"/>
    </row>
    <row r="898" spans="1:5" x14ac:dyDescent="0.25">
      <c r="A898" s="28"/>
      <c r="B898" s="101"/>
      <c r="C898" s="28"/>
      <c r="D898" s="28"/>
      <c r="E898" s="28"/>
    </row>
    <row r="899" spans="1:5" x14ac:dyDescent="0.25">
      <c r="A899" s="28"/>
      <c r="B899" s="101"/>
      <c r="C899" s="28"/>
      <c r="D899" s="28"/>
      <c r="E899" s="28"/>
    </row>
    <row r="900" spans="1:5" x14ac:dyDescent="0.25">
      <c r="A900" s="28"/>
      <c r="B900" s="101"/>
      <c r="C900" s="28"/>
      <c r="D900" s="28"/>
      <c r="E900" s="28"/>
    </row>
    <row r="901" spans="1:5" x14ac:dyDescent="0.25">
      <c r="A901" s="28"/>
      <c r="B901" s="101"/>
      <c r="C901" s="28"/>
      <c r="D901" s="28"/>
      <c r="E901" s="28"/>
    </row>
    <row r="902" spans="1:5" x14ac:dyDescent="0.25">
      <c r="A902" s="28"/>
      <c r="B902" s="101"/>
      <c r="C902" s="28"/>
      <c r="D902" s="28"/>
      <c r="E902" s="28"/>
    </row>
    <row r="903" spans="1:5" x14ac:dyDescent="0.25">
      <c r="A903" s="28"/>
      <c r="B903" s="101"/>
      <c r="C903" s="28"/>
      <c r="D903" s="28"/>
      <c r="E903" s="28"/>
    </row>
    <row r="904" spans="1:5" x14ac:dyDescent="0.25">
      <c r="A904" s="28"/>
      <c r="B904" s="101"/>
      <c r="C904" s="28"/>
      <c r="D904" s="28"/>
      <c r="E904" s="28"/>
    </row>
    <row r="905" spans="1:5" x14ac:dyDescent="0.25">
      <c r="A905" s="28"/>
      <c r="B905" s="101"/>
      <c r="C905" s="28"/>
      <c r="D905" s="28"/>
      <c r="E905" s="28"/>
    </row>
    <row r="906" spans="1:5" x14ac:dyDescent="0.25">
      <c r="A906" s="28"/>
      <c r="B906" s="101"/>
      <c r="C906" s="28"/>
      <c r="D906" s="28"/>
      <c r="E906" s="28"/>
    </row>
    <row r="907" spans="1:5" x14ac:dyDescent="0.25">
      <c r="A907" s="28"/>
      <c r="B907" s="101"/>
      <c r="C907" s="28"/>
      <c r="D907" s="28"/>
      <c r="E907" s="28"/>
    </row>
    <row r="908" spans="1:5" x14ac:dyDescent="0.25">
      <c r="A908" s="28"/>
      <c r="B908" s="101"/>
      <c r="C908" s="28"/>
      <c r="D908" s="28"/>
      <c r="E908" s="28"/>
    </row>
    <row r="909" spans="1:5" x14ac:dyDescent="0.25">
      <c r="A909" s="28"/>
      <c r="B909" s="101"/>
      <c r="C909" s="28"/>
      <c r="D909" s="28"/>
      <c r="E909" s="28"/>
    </row>
    <row r="910" spans="1:5" x14ac:dyDescent="0.25">
      <c r="A910" s="28"/>
      <c r="B910" s="101"/>
      <c r="C910" s="28"/>
      <c r="D910" s="28"/>
      <c r="E910" s="28"/>
    </row>
    <row r="911" spans="1:5" x14ac:dyDescent="0.25">
      <c r="A911" s="28"/>
      <c r="B911" s="101"/>
      <c r="C911" s="28"/>
      <c r="D911" s="28"/>
      <c r="E911" s="28"/>
    </row>
    <row r="912" spans="1:5" x14ac:dyDescent="0.25">
      <c r="A912" s="28"/>
      <c r="B912" s="101"/>
      <c r="C912" s="28"/>
      <c r="D912" s="28"/>
      <c r="E912" s="28"/>
    </row>
    <row r="913" spans="1:5" x14ac:dyDescent="0.25">
      <c r="A913" s="28"/>
      <c r="B913" s="101"/>
      <c r="C913" s="28"/>
      <c r="D913" s="28"/>
      <c r="E913" s="28"/>
    </row>
    <row r="914" spans="1:5" x14ac:dyDescent="0.25">
      <c r="A914" s="28"/>
      <c r="B914" s="101"/>
      <c r="C914" s="28"/>
      <c r="D914" s="28"/>
      <c r="E914" s="28"/>
    </row>
    <row r="915" spans="1:5" x14ac:dyDescent="0.25">
      <c r="A915" s="28"/>
      <c r="B915" s="101"/>
      <c r="C915" s="28"/>
      <c r="D915" s="28"/>
      <c r="E915" s="28"/>
    </row>
    <row r="916" spans="1:5" x14ac:dyDescent="0.25">
      <c r="A916" s="28"/>
      <c r="B916" s="101"/>
      <c r="C916" s="28"/>
      <c r="D916" s="28"/>
      <c r="E916" s="28"/>
    </row>
    <row r="917" spans="1:5" x14ac:dyDescent="0.25">
      <c r="A917" s="28"/>
      <c r="B917" s="101"/>
      <c r="C917" s="28"/>
      <c r="D917" s="28"/>
      <c r="E917" s="28"/>
    </row>
    <row r="918" spans="1:5" x14ac:dyDescent="0.25">
      <c r="A918" s="28"/>
      <c r="B918" s="101"/>
      <c r="C918" s="28"/>
      <c r="D918" s="28"/>
      <c r="E918" s="28"/>
    </row>
    <row r="919" spans="1:5" x14ac:dyDescent="0.25">
      <c r="A919" s="28"/>
      <c r="B919" s="101"/>
      <c r="C919" s="28"/>
      <c r="D919" s="28"/>
      <c r="E919" s="28"/>
    </row>
    <row r="920" spans="1:5" x14ac:dyDescent="0.25">
      <c r="A920" s="28"/>
      <c r="B920" s="101"/>
      <c r="C920" s="28"/>
      <c r="D920" s="28"/>
      <c r="E920" s="28"/>
    </row>
    <row r="921" spans="1:5" x14ac:dyDescent="0.25">
      <c r="A921" s="28"/>
      <c r="B921" s="101"/>
      <c r="C921" s="28"/>
      <c r="D921" s="28"/>
      <c r="E921" s="28"/>
    </row>
    <row r="922" spans="1:5" x14ac:dyDescent="0.25">
      <c r="A922" s="28"/>
      <c r="B922" s="101"/>
      <c r="C922" s="28"/>
      <c r="D922" s="28"/>
      <c r="E922" s="28"/>
    </row>
    <row r="923" spans="1:5" x14ac:dyDescent="0.25">
      <c r="A923" s="28"/>
      <c r="B923" s="101"/>
      <c r="C923" s="28"/>
      <c r="D923" s="28"/>
      <c r="E923" s="28"/>
    </row>
    <row r="924" spans="1:5" x14ac:dyDescent="0.25">
      <c r="A924" s="28"/>
      <c r="B924" s="101"/>
      <c r="C924" s="28"/>
      <c r="D924" s="28"/>
      <c r="E924" s="28"/>
    </row>
    <row r="925" spans="1:5" x14ac:dyDescent="0.25">
      <c r="A925" s="28"/>
      <c r="B925" s="101"/>
      <c r="C925" s="28"/>
      <c r="D925" s="28"/>
      <c r="E925" s="28"/>
    </row>
    <row r="926" spans="1:5" x14ac:dyDescent="0.25">
      <c r="A926" s="28"/>
      <c r="B926" s="101"/>
      <c r="C926" s="28"/>
      <c r="D926" s="28"/>
      <c r="E926" s="28"/>
    </row>
    <row r="927" spans="1:5" x14ac:dyDescent="0.25">
      <c r="A927" s="28"/>
      <c r="B927" s="101"/>
      <c r="C927" s="28"/>
      <c r="D927" s="28"/>
      <c r="E927" s="28"/>
    </row>
    <row r="928" spans="1:5" x14ac:dyDescent="0.25">
      <c r="A928" s="28"/>
      <c r="B928" s="101"/>
      <c r="C928" s="28"/>
      <c r="D928" s="28"/>
      <c r="E928" s="28"/>
    </row>
    <row r="929" spans="1:5" x14ac:dyDescent="0.25">
      <c r="A929" s="28"/>
      <c r="B929" s="101"/>
      <c r="C929" s="28"/>
      <c r="D929" s="28"/>
      <c r="E929" s="28"/>
    </row>
    <row r="930" spans="1:5" x14ac:dyDescent="0.25">
      <c r="A930" s="28"/>
      <c r="B930" s="101"/>
      <c r="C930" s="28"/>
      <c r="D930" s="28"/>
      <c r="E930" s="28"/>
    </row>
    <row r="931" spans="1:5" x14ac:dyDescent="0.25">
      <c r="A931" s="28"/>
      <c r="B931" s="101"/>
      <c r="C931" s="28"/>
      <c r="D931" s="28"/>
      <c r="E931" s="28"/>
    </row>
    <row r="932" spans="1:5" x14ac:dyDescent="0.25">
      <c r="A932" s="28"/>
      <c r="B932" s="101"/>
      <c r="C932" s="28"/>
      <c r="D932" s="28"/>
      <c r="E932" s="28"/>
    </row>
    <row r="933" spans="1:5" x14ac:dyDescent="0.25">
      <c r="A933" s="28"/>
      <c r="B933" s="101"/>
      <c r="C933" s="28"/>
      <c r="D933" s="28"/>
      <c r="E933" s="28"/>
    </row>
    <row r="934" spans="1:5" x14ac:dyDescent="0.25">
      <c r="A934" s="28"/>
      <c r="B934" s="101"/>
      <c r="C934" s="28"/>
      <c r="D934" s="28"/>
      <c r="E934" s="28"/>
    </row>
    <row r="935" spans="1:5" x14ac:dyDescent="0.25">
      <c r="A935" s="28"/>
      <c r="B935" s="101"/>
      <c r="C935" s="28"/>
      <c r="D935" s="28"/>
      <c r="E935" s="28"/>
    </row>
    <row r="936" spans="1:5" x14ac:dyDescent="0.25">
      <c r="A936" s="28"/>
      <c r="B936" s="101"/>
      <c r="C936" s="28"/>
      <c r="D936" s="28"/>
      <c r="E936" s="28"/>
    </row>
    <row r="937" spans="1:5" x14ac:dyDescent="0.25">
      <c r="A937" s="28"/>
      <c r="B937" s="101"/>
      <c r="C937" s="28"/>
      <c r="D937" s="28"/>
      <c r="E937" s="28"/>
    </row>
    <row r="938" spans="1:5" x14ac:dyDescent="0.25">
      <c r="A938" s="28"/>
      <c r="B938" s="101"/>
      <c r="C938" s="28"/>
      <c r="D938" s="28"/>
      <c r="E938" s="28"/>
    </row>
    <row r="939" spans="1:5" x14ac:dyDescent="0.25">
      <c r="A939" s="28"/>
      <c r="B939" s="101"/>
      <c r="C939" s="28"/>
      <c r="D939" s="28"/>
      <c r="E939" s="28"/>
    </row>
    <row r="940" spans="1:5" x14ac:dyDescent="0.25">
      <c r="A940" s="28"/>
      <c r="B940" s="101"/>
      <c r="C940" s="28"/>
      <c r="D940" s="28"/>
      <c r="E940" s="28"/>
    </row>
    <row r="941" spans="1:5" x14ac:dyDescent="0.25">
      <c r="A941" s="28"/>
      <c r="B941" s="101"/>
      <c r="C941" s="28"/>
      <c r="D941" s="28"/>
      <c r="E941" s="28"/>
    </row>
    <row r="942" spans="1:5" x14ac:dyDescent="0.25">
      <c r="A942" s="28"/>
      <c r="B942" s="101"/>
      <c r="C942" s="28"/>
      <c r="D942" s="28"/>
      <c r="E942" s="28"/>
    </row>
    <row r="943" spans="1:5" x14ac:dyDescent="0.25">
      <c r="A943" s="28"/>
      <c r="B943" s="101"/>
      <c r="C943" s="28"/>
      <c r="D943" s="28"/>
      <c r="E943" s="28"/>
    </row>
    <row r="944" spans="1:5" x14ac:dyDescent="0.25">
      <c r="A944" s="28"/>
      <c r="B944" s="101"/>
      <c r="C944" s="28"/>
      <c r="D944" s="28"/>
      <c r="E944" s="28"/>
    </row>
    <row r="945" spans="1:5" x14ac:dyDescent="0.25">
      <c r="A945" s="28"/>
      <c r="B945" s="101"/>
      <c r="C945" s="28"/>
      <c r="D945" s="28"/>
      <c r="E945" s="28"/>
    </row>
    <row r="946" spans="1:5" x14ac:dyDescent="0.25">
      <c r="A946" s="28"/>
      <c r="B946" s="101"/>
      <c r="C946" s="28"/>
      <c r="D946" s="28"/>
      <c r="E946" s="28"/>
    </row>
    <row r="947" spans="1:5" x14ac:dyDescent="0.25">
      <c r="A947" s="28"/>
      <c r="B947" s="101"/>
      <c r="C947" s="28"/>
      <c r="D947" s="28"/>
      <c r="E947" s="28"/>
    </row>
    <row r="948" spans="1:5" x14ac:dyDescent="0.25">
      <c r="A948" s="28"/>
      <c r="B948" s="101"/>
      <c r="C948" s="28"/>
      <c r="D948" s="28"/>
      <c r="E948" s="28"/>
    </row>
    <row r="949" spans="1:5" x14ac:dyDescent="0.25">
      <c r="A949" s="28"/>
      <c r="B949" s="101"/>
      <c r="C949" s="28"/>
      <c r="D949" s="28"/>
      <c r="E949" s="28"/>
    </row>
    <row r="950" spans="1:5" x14ac:dyDescent="0.25">
      <c r="A950" s="28"/>
      <c r="B950" s="101"/>
      <c r="C950" s="28"/>
      <c r="D950" s="28"/>
      <c r="E950" s="28"/>
    </row>
    <row r="951" spans="1:5" x14ac:dyDescent="0.25">
      <c r="A951" s="28"/>
      <c r="B951" s="101"/>
      <c r="C951" s="28"/>
      <c r="D951" s="28"/>
      <c r="E951" s="28"/>
    </row>
    <row r="952" spans="1:5" x14ac:dyDescent="0.25">
      <c r="A952" s="28"/>
      <c r="B952" s="101"/>
      <c r="C952" s="28"/>
      <c r="D952" s="28"/>
      <c r="E952" s="28"/>
    </row>
    <row r="953" spans="1:5" x14ac:dyDescent="0.25">
      <c r="A953" s="28"/>
      <c r="B953" s="101"/>
      <c r="C953" s="28"/>
      <c r="D953" s="28"/>
      <c r="E953" s="28"/>
    </row>
    <row r="954" spans="1:5" x14ac:dyDescent="0.25">
      <c r="A954" s="28"/>
      <c r="B954" s="101"/>
      <c r="C954" s="28"/>
      <c r="D954" s="28"/>
      <c r="E954" s="28"/>
    </row>
    <row r="955" spans="1:5" x14ac:dyDescent="0.25">
      <c r="A955" s="28"/>
      <c r="B955" s="101"/>
      <c r="C955" s="28"/>
      <c r="D955" s="28"/>
      <c r="E955" s="28"/>
    </row>
    <row r="956" spans="1:5" x14ac:dyDescent="0.25">
      <c r="A956" s="28"/>
      <c r="B956" s="101"/>
      <c r="C956" s="28"/>
      <c r="D956" s="28"/>
      <c r="E956" s="28"/>
    </row>
    <row r="957" spans="1:5" x14ac:dyDescent="0.25">
      <c r="A957" s="28"/>
      <c r="B957" s="101"/>
      <c r="C957" s="28"/>
      <c r="D957" s="28"/>
      <c r="E957" s="28"/>
    </row>
    <row r="958" spans="1:5" x14ac:dyDescent="0.25">
      <c r="A958" s="28"/>
      <c r="B958" s="101"/>
      <c r="C958" s="28"/>
      <c r="D958" s="28"/>
      <c r="E958" s="28"/>
    </row>
    <row r="959" spans="1:5" x14ac:dyDescent="0.25">
      <c r="A959" s="28"/>
      <c r="B959" s="101"/>
      <c r="C959" s="28"/>
      <c r="D959" s="28"/>
      <c r="E959" s="28"/>
    </row>
    <row r="960" spans="1:5" x14ac:dyDescent="0.25">
      <c r="A960" s="28"/>
      <c r="B960" s="101"/>
      <c r="C960" s="28"/>
      <c r="D960" s="28"/>
      <c r="E960" s="28"/>
    </row>
    <row r="961" spans="1:5" x14ac:dyDescent="0.25">
      <c r="A961" s="28"/>
      <c r="B961" s="101"/>
      <c r="C961" s="28"/>
      <c r="D961" s="28"/>
      <c r="E961" s="28"/>
    </row>
    <row r="962" spans="1:5" x14ac:dyDescent="0.25">
      <c r="A962" s="28"/>
      <c r="B962" s="101"/>
      <c r="C962" s="28"/>
      <c r="D962" s="28"/>
      <c r="E962" s="28"/>
    </row>
    <row r="963" spans="1:5" x14ac:dyDescent="0.25">
      <c r="A963" s="28"/>
      <c r="B963" s="101"/>
      <c r="C963" s="28"/>
      <c r="D963" s="28"/>
      <c r="E963" s="28"/>
    </row>
    <row r="964" spans="1:5" x14ac:dyDescent="0.25">
      <c r="A964" s="28"/>
      <c r="B964" s="101"/>
      <c r="C964" s="28"/>
      <c r="D964" s="28"/>
      <c r="E964" s="28"/>
    </row>
    <row r="965" spans="1:5" x14ac:dyDescent="0.25">
      <c r="A965" s="28"/>
      <c r="B965" s="101"/>
      <c r="C965" s="28"/>
      <c r="D965" s="28"/>
      <c r="E965" s="28"/>
    </row>
    <row r="966" spans="1:5" x14ac:dyDescent="0.25">
      <c r="A966" s="28"/>
      <c r="B966" s="101"/>
      <c r="C966" s="28"/>
      <c r="D966" s="28"/>
      <c r="E966" s="28"/>
    </row>
    <row r="967" spans="1:5" x14ac:dyDescent="0.25">
      <c r="A967" s="28"/>
      <c r="B967" s="101"/>
      <c r="C967" s="28"/>
      <c r="D967" s="28"/>
      <c r="E967" s="28"/>
    </row>
    <row r="968" spans="1:5" x14ac:dyDescent="0.25">
      <c r="A968" s="28"/>
      <c r="B968" s="101"/>
      <c r="C968" s="28"/>
      <c r="D968" s="28"/>
      <c r="E968" s="28"/>
    </row>
    <row r="969" spans="1:5" x14ac:dyDescent="0.25">
      <c r="A969" s="28"/>
      <c r="B969" s="101"/>
      <c r="C969" s="28"/>
      <c r="D969" s="28"/>
      <c r="E969" s="28"/>
    </row>
    <row r="970" spans="1:5" x14ac:dyDescent="0.25">
      <c r="A970" s="28"/>
      <c r="B970" s="101"/>
      <c r="C970" s="28"/>
      <c r="D970" s="28"/>
      <c r="E970" s="28"/>
    </row>
    <row r="971" spans="1:5" x14ac:dyDescent="0.25">
      <c r="A971" s="28"/>
      <c r="B971" s="101"/>
      <c r="C971" s="28"/>
      <c r="D971" s="28"/>
      <c r="E971" s="28"/>
    </row>
    <row r="972" spans="1:5" x14ac:dyDescent="0.25">
      <c r="A972" s="28"/>
      <c r="B972" s="101"/>
      <c r="C972" s="28"/>
      <c r="D972" s="28"/>
      <c r="E972" s="28"/>
    </row>
    <row r="973" spans="1:5" x14ac:dyDescent="0.25">
      <c r="A973" s="28"/>
      <c r="B973" s="101"/>
      <c r="C973" s="28"/>
      <c r="D973" s="28"/>
      <c r="E973" s="28"/>
    </row>
    <row r="974" spans="1:5" x14ac:dyDescent="0.25">
      <c r="A974" s="28"/>
      <c r="B974" s="101"/>
      <c r="C974" s="28"/>
      <c r="D974" s="28"/>
      <c r="E974" s="28"/>
    </row>
    <row r="975" spans="1:5" x14ac:dyDescent="0.25">
      <c r="A975" s="28"/>
      <c r="B975" s="101"/>
      <c r="C975" s="28"/>
      <c r="D975" s="28"/>
      <c r="E975" s="28"/>
    </row>
    <row r="976" spans="1:5" x14ac:dyDescent="0.25">
      <c r="A976" s="28"/>
      <c r="B976" s="101"/>
      <c r="C976" s="28"/>
      <c r="D976" s="28"/>
      <c r="E976" s="28"/>
    </row>
    <row r="977" spans="1:5" x14ac:dyDescent="0.25">
      <c r="A977" s="28"/>
      <c r="B977" s="101"/>
      <c r="C977" s="28"/>
      <c r="D977" s="28"/>
      <c r="E977" s="28"/>
    </row>
    <row r="978" spans="1:5" x14ac:dyDescent="0.25">
      <c r="A978" s="28"/>
      <c r="B978" s="101"/>
      <c r="C978" s="28"/>
      <c r="D978" s="28"/>
      <c r="E978" s="28"/>
    </row>
    <row r="979" spans="1:5" x14ac:dyDescent="0.25">
      <c r="A979" s="28"/>
      <c r="B979" s="101"/>
      <c r="C979" s="28"/>
      <c r="D979" s="28"/>
      <c r="E979" s="28"/>
    </row>
    <row r="980" spans="1:5" x14ac:dyDescent="0.25">
      <c r="A980" s="28"/>
      <c r="B980" s="101"/>
      <c r="C980" s="28"/>
      <c r="D980" s="28"/>
      <c r="E980" s="28"/>
    </row>
    <row r="981" spans="1:5" x14ac:dyDescent="0.25">
      <c r="A981" s="28"/>
      <c r="B981" s="101"/>
      <c r="C981" s="28"/>
      <c r="D981" s="28"/>
      <c r="E981" s="28"/>
    </row>
    <row r="982" spans="1:5" x14ac:dyDescent="0.25">
      <c r="A982" s="28"/>
      <c r="B982" s="101"/>
      <c r="C982" s="28"/>
      <c r="D982" s="28"/>
      <c r="E982" s="28"/>
    </row>
    <row r="983" spans="1:5" x14ac:dyDescent="0.25">
      <c r="A983" s="28"/>
      <c r="B983" s="101"/>
      <c r="C983" s="28"/>
      <c r="D983" s="28"/>
      <c r="E983" s="28"/>
    </row>
    <row r="984" spans="1:5" x14ac:dyDescent="0.25">
      <c r="A984" s="28"/>
      <c r="B984" s="101"/>
      <c r="C984" s="28"/>
      <c r="D984" s="28"/>
      <c r="E984" s="28"/>
    </row>
    <row r="985" spans="1:5" x14ac:dyDescent="0.25">
      <c r="A985" s="28"/>
      <c r="B985" s="101"/>
      <c r="C985" s="28"/>
      <c r="D985" s="28"/>
      <c r="E985" s="28"/>
    </row>
    <row r="986" spans="1:5" x14ac:dyDescent="0.25">
      <c r="A986" s="28"/>
      <c r="B986" s="101"/>
      <c r="C986" s="28"/>
      <c r="D986" s="28"/>
      <c r="E986" s="28"/>
    </row>
    <row r="987" spans="1:5" x14ac:dyDescent="0.25">
      <c r="A987" s="28"/>
      <c r="B987" s="101"/>
      <c r="C987" s="28"/>
      <c r="D987" s="28"/>
      <c r="E987" s="28"/>
    </row>
    <row r="988" spans="1:5" x14ac:dyDescent="0.25">
      <c r="A988" s="28"/>
      <c r="B988" s="101"/>
      <c r="C988" s="28"/>
      <c r="D988" s="28"/>
      <c r="E988" s="28"/>
    </row>
    <row r="989" spans="1:5" x14ac:dyDescent="0.25">
      <c r="A989" s="28"/>
      <c r="B989" s="101"/>
      <c r="C989" s="28"/>
      <c r="D989" s="28"/>
      <c r="E989" s="28"/>
    </row>
    <row r="990" spans="1:5" x14ac:dyDescent="0.25">
      <c r="A990" s="28"/>
      <c r="B990" s="101"/>
      <c r="C990" s="28"/>
      <c r="D990" s="28"/>
      <c r="E990" s="28"/>
    </row>
    <row r="991" spans="1:5" x14ac:dyDescent="0.25">
      <c r="A991" s="28"/>
      <c r="B991" s="101"/>
      <c r="C991" s="28"/>
      <c r="D991" s="28"/>
      <c r="E991" s="28"/>
    </row>
    <row r="992" spans="1:5" x14ac:dyDescent="0.25">
      <c r="A992" s="28"/>
      <c r="B992" s="101"/>
      <c r="C992" s="28"/>
      <c r="D992" s="28"/>
      <c r="E992" s="28"/>
    </row>
    <row r="993" spans="1:5" x14ac:dyDescent="0.25">
      <c r="A993" s="28"/>
      <c r="B993" s="101"/>
      <c r="C993" s="28"/>
      <c r="D993" s="28"/>
      <c r="E993" s="28"/>
    </row>
    <row r="994" spans="1:5" x14ac:dyDescent="0.25">
      <c r="A994" s="28"/>
      <c r="B994" s="101"/>
      <c r="C994" s="28"/>
      <c r="D994" s="28"/>
      <c r="E994" s="28"/>
    </row>
    <row r="995" spans="1:5" x14ac:dyDescent="0.25">
      <c r="A995" s="28"/>
      <c r="B995" s="101"/>
      <c r="C995" s="28"/>
      <c r="D995" s="28"/>
      <c r="E995" s="28"/>
    </row>
    <row r="996" spans="1:5" x14ac:dyDescent="0.25">
      <c r="A996" s="28"/>
      <c r="B996" s="101"/>
      <c r="C996" s="28"/>
      <c r="D996" s="28"/>
      <c r="E996" s="28"/>
    </row>
    <row r="997" spans="1:5" x14ac:dyDescent="0.25">
      <c r="A997" s="28"/>
      <c r="B997" s="101"/>
      <c r="C997" s="28"/>
      <c r="D997" s="28"/>
      <c r="E997" s="28"/>
    </row>
    <row r="998" spans="1:5" x14ac:dyDescent="0.25">
      <c r="A998" s="28"/>
      <c r="B998" s="101"/>
      <c r="C998" s="28"/>
      <c r="D998" s="28"/>
      <c r="E998" s="28"/>
    </row>
    <row r="999" spans="1:5" x14ac:dyDescent="0.25">
      <c r="A999" s="28"/>
      <c r="B999" s="101"/>
      <c r="C999" s="28"/>
      <c r="D999" s="28"/>
      <c r="E999" s="28"/>
    </row>
    <row r="1000" spans="1:5" x14ac:dyDescent="0.25">
      <c r="A1000" s="28"/>
      <c r="B1000" s="101"/>
      <c r="C1000" s="28"/>
      <c r="D1000" s="28"/>
      <c r="E1000" s="28"/>
    </row>
    <row r="1001" spans="1:5" x14ac:dyDescent="0.25">
      <c r="A1001" s="28"/>
      <c r="B1001" s="101"/>
      <c r="C1001" s="28"/>
      <c r="D1001" s="28"/>
      <c r="E1001" s="28"/>
    </row>
    <row r="1002" spans="1:5" x14ac:dyDescent="0.25">
      <c r="A1002" s="28"/>
      <c r="B1002" s="101"/>
      <c r="C1002" s="28"/>
      <c r="D1002" s="28"/>
      <c r="E1002" s="28"/>
    </row>
    <row r="1003" spans="1:5" x14ac:dyDescent="0.25">
      <c r="A1003" s="28"/>
      <c r="B1003" s="101"/>
      <c r="C1003" s="28"/>
      <c r="D1003" s="28"/>
      <c r="E1003" s="28"/>
    </row>
    <row r="1004" spans="1:5" x14ac:dyDescent="0.25">
      <c r="A1004" s="28"/>
      <c r="B1004" s="101"/>
      <c r="C1004" s="28"/>
      <c r="D1004" s="28"/>
      <c r="E1004" s="28"/>
    </row>
    <row r="1005" spans="1:5" x14ac:dyDescent="0.25">
      <c r="A1005" s="28"/>
      <c r="B1005" s="101"/>
      <c r="C1005" s="28"/>
      <c r="D1005" s="28"/>
      <c r="E1005" s="28"/>
    </row>
    <row r="1006" spans="1:5" x14ac:dyDescent="0.25">
      <c r="A1006" s="28"/>
      <c r="B1006" s="101"/>
      <c r="C1006" s="28"/>
      <c r="D1006" s="28"/>
      <c r="E1006" s="28"/>
    </row>
    <row r="1007" spans="1:5" x14ac:dyDescent="0.25">
      <c r="A1007" s="28"/>
      <c r="B1007" s="101"/>
      <c r="C1007" s="28"/>
      <c r="D1007" s="28"/>
      <c r="E1007" s="28"/>
    </row>
    <row r="1008" spans="1:5" x14ac:dyDescent="0.25">
      <c r="A1008" s="28"/>
      <c r="B1008" s="101"/>
      <c r="C1008" s="28"/>
      <c r="D1008" s="28"/>
      <c r="E1008" s="28"/>
    </row>
    <row r="1009" spans="1:5" x14ac:dyDescent="0.25">
      <c r="A1009" s="28"/>
      <c r="B1009" s="101"/>
      <c r="C1009" s="28"/>
      <c r="D1009" s="28"/>
      <c r="E1009" s="28"/>
    </row>
    <row r="1010" spans="1:5" x14ac:dyDescent="0.25">
      <c r="A1010" s="28"/>
      <c r="B1010" s="101"/>
      <c r="C1010" s="28"/>
      <c r="D1010" s="28"/>
      <c r="E1010" s="28"/>
    </row>
    <row r="1011" spans="1:5" x14ac:dyDescent="0.25">
      <c r="A1011" s="28"/>
      <c r="B1011" s="101"/>
      <c r="C1011" s="28"/>
      <c r="D1011" s="28"/>
      <c r="E1011" s="28"/>
    </row>
    <row r="1012" spans="1:5" x14ac:dyDescent="0.25">
      <c r="A1012" s="28"/>
      <c r="B1012" s="101"/>
      <c r="C1012" s="28"/>
      <c r="D1012" s="28"/>
      <c r="E1012" s="28"/>
    </row>
    <row r="1013" spans="1:5" x14ac:dyDescent="0.25">
      <c r="A1013" s="28"/>
      <c r="B1013" s="101"/>
      <c r="C1013" s="28"/>
      <c r="D1013" s="28"/>
      <c r="E1013" s="28"/>
    </row>
    <row r="1014" spans="1:5" x14ac:dyDescent="0.25">
      <c r="A1014" s="28"/>
      <c r="B1014" s="101"/>
      <c r="C1014" s="28"/>
      <c r="D1014" s="28"/>
      <c r="E1014" s="28"/>
    </row>
    <row r="1015" spans="1:5" x14ac:dyDescent="0.25">
      <c r="A1015" s="28"/>
      <c r="B1015" s="101"/>
      <c r="C1015" s="28"/>
      <c r="D1015" s="28"/>
      <c r="E1015" s="28"/>
    </row>
    <row r="1016" spans="1:5" x14ac:dyDescent="0.25">
      <c r="A1016" s="28"/>
      <c r="B1016" s="101"/>
      <c r="C1016" s="28"/>
      <c r="D1016" s="28"/>
      <c r="E1016" s="28"/>
    </row>
    <row r="1017" spans="1:5" x14ac:dyDescent="0.25">
      <c r="A1017" s="28"/>
      <c r="B1017" s="101"/>
      <c r="C1017" s="28"/>
      <c r="D1017" s="28"/>
      <c r="E1017" s="28"/>
    </row>
    <row r="1018" spans="1:5" x14ac:dyDescent="0.25">
      <c r="A1018" s="28"/>
      <c r="B1018" s="101"/>
      <c r="C1018" s="28"/>
      <c r="D1018" s="28"/>
      <c r="E1018" s="28"/>
    </row>
    <row r="1019" spans="1:5" x14ac:dyDescent="0.25">
      <c r="A1019" s="28"/>
      <c r="B1019" s="101"/>
      <c r="C1019" s="28"/>
      <c r="D1019" s="28"/>
      <c r="E1019" s="28"/>
    </row>
    <row r="1020" spans="1:5" x14ac:dyDescent="0.25">
      <c r="A1020" s="28"/>
      <c r="B1020" s="101"/>
      <c r="C1020" s="28"/>
      <c r="D1020" s="28"/>
      <c r="E1020" s="28"/>
    </row>
    <row r="1021" spans="1:5" x14ac:dyDescent="0.25">
      <c r="A1021" s="28"/>
      <c r="B1021" s="101"/>
      <c r="C1021" s="28"/>
      <c r="D1021" s="28"/>
      <c r="E1021" s="28"/>
    </row>
    <row r="1022" spans="1:5" x14ac:dyDescent="0.25">
      <c r="A1022" s="28"/>
      <c r="B1022" s="101"/>
      <c r="C1022" s="28"/>
      <c r="D1022" s="28"/>
      <c r="E1022" s="28"/>
    </row>
    <row r="1023" spans="1:5" x14ac:dyDescent="0.25">
      <c r="A1023" s="28"/>
      <c r="B1023" s="101"/>
      <c r="C1023" s="28"/>
      <c r="D1023" s="28"/>
      <c r="E1023" s="28"/>
    </row>
    <row r="1024" spans="1:5" x14ac:dyDescent="0.25">
      <c r="A1024" s="28"/>
      <c r="B1024" s="101"/>
      <c r="C1024" s="28"/>
      <c r="D1024" s="28"/>
      <c r="E1024" s="28"/>
    </row>
    <row r="1025" spans="1:5" x14ac:dyDescent="0.25">
      <c r="A1025" s="28"/>
      <c r="B1025" s="101"/>
      <c r="C1025" s="28"/>
      <c r="D1025" s="28"/>
      <c r="E1025" s="28"/>
    </row>
    <row r="1026" spans="1:5" x14ac:dyDescent="0.25">
      <c r="A1026" s="28"/>
      <c r="B1026" s="101"/>
      <c r="C1026" s="28"/>
      <c r="D1026" s="28"/>
      <c r="E1026" s="28"/>
    </row>
    <row r="1027" spans="1:5" x14ac:dyDescent="0.25">
      <c r="A1027" s="28"/>
      <c r="B1027" s="101"/>
      <c r="C1027" s="28"/>
      <c r="D1027" s="28"/>
      <c r="E1027" s="28"/>
    </row>
    <row r="1028" spans="1:5" x14ac:dyDescent="0.25">
      <c r="A1028" s="28"/>
      <c r="B1028" s="101"/>
      <c r="C1028" s="28"/>
      <c r="D1028" s="28"/>
      <c r="E1028" s="28"/>
    </row>
    <row r="1029" spans="1:5" x14ac:dyDescent="0.25">
      <c r="A1029" s="28"/>
      <c r="B1029" s="101"/>
      <c r="C1029" s="28"/>
      <c r="D1029" s="28"/>
      <c r="E1029" s="28"/>
    </row>
    <row r="1030" spans="1:5" x14ac:dyDescent="0.25">
      <c r="A1030" s="28"/>
      <c r="B1030" s="101"/>
      <c r="C1030" s="28"/>
      <c r="D1030" s="28"/>
      <c r="E1030" s="28"/>
    </row>
    <row r="1031" spans="1:5" x14ac:dyDescent="0.25">
      <c r="A1031" s="28"/>
      <c r="B1031" s="101"/>
      <c r="C1031" s="28"/>
      <c r="D1031" s="28"/>
      <c r="E1031" s="28"/>
    </row>
    <row r="1032" spans="1:5" x14ac:dyDescent="0.25">
      <c r="A1032" s="28"/>
      <c r="B1032" s="101"/>
      <c r="C1032" s="28"/>
      <c r="D1032" s="28"/>
      <c r="E1032" s="28"/>
    </row>
    <row r="1033" spans="1:5" x14ac:dyDescent="0.25">
      <c r="A1033" s="28"/>
      <c r="B1033" s="101"/>
      <c r="C1033" s="28"/>
      <c r="D1033" s="28"/>
      <c r="E1033" s="28"/>
    </row>
    <row r="1034" spans="1:5" x14ac:dyDescent="0.25">
      <c r="A1034" s="28"/>
      <c r="B1034" s="101"/>
      <c r="C1034" s="28"/>
      <c r="D1034" s="28"/>
      <c r="E1034" s="28"/>
    </row>
    <row r="1035" spans="1:5" x14ac:dyDescent="0.25">
      <c r="A1035" s="28"/>
      <c r="B1035" s="101"/>
      <c r="C1035" s="28"/>
      <c r="D1035" s="28"/>
      <c r="E1035" s="28"/>
    </row>
    <row r="1036" spans="1:5" x14ac:dyDescent="0.25">
      <c r="A1036" s="28"/>
      <c r="B1036" s="101"/>
      <c r="C1036" s="28"/>
      <c r="D1036" s="28"/>
      <c r="E1036" s="28"/>
    </row>
    <row r="1037" spans="1:5" x14ac:dyDescent="0.25">
      <c r="A1037" s="28"/>
      <c r="B1037" s="101"/>
      <c r="C1037" s="28"/>
      <c r="D1037" s="28"/>
      <c r="E1037" s="28"/>
    </row>
    <row r="1038" spans="1:5" x14ac:dyDescent="0.25">
      <c r="A1038" s="28"/>
      <c r="B1038" s="101"/>
      <c r="C1038" s="28"/>
      <c r="D1038" s="28"/>
      <c r="E1038" s="28"/>
    </row>
    <row r="1039" spans="1:5" x14ac:dyDescent="0.25">
      <c r="A1039" s="28"/>
      <c r="B1039" s="101"/>
      <c r="C1039" s="28"/>
      <c r="D1039" s="28"/>
      <c r="E1039" s="28"/>
    </row>
    <row r="1040" spans="1:5" x14ac:dyDescent="0.25">
      <c r="A1040" s="28"/>
      <c r="B1040" s="101"/>
      <c r="C1040" s="28"/>
      <c r="D1040" s="28"/>
      <c r="E1040" s="28"/>
    </row>
    <row r="1041" spans="1:5" x14ac:dyDescent="0.25">
      <c r="A1041" s="28"/>
      <c r="B1041" s="101"/>
      <c r="C1041" s="28"/>
      <c r="D1041" s="28"/>
      <c r="E1041" s="28"/>
    </row>
    <row r="1042" spans="1:5" x14ac:dyDescent="0.25">
      <c r="A1042" s="28"/>
      <c r="B1042" s="101"/>
      <c r="C1042" s="28"/>
      <c r="D1042" s="28"/>
      <c r="E1042" s="28"/>
    </row>
    <row r="1043" spans="1:5" x14ac:dyDescent="0.25">
      <c r="A1043" s="28"/>
      <c r="B1043" s="101"/>
      <c r="C1043" s="28"/>
      <c r="D1043" s="28"/>
      <c r="E1043" s="28"/>
    </row>
    <row r="1044" spans="1:5" x14ac:dyDescent="0.25">
      <c r="A1044" s="28"/>
      <c r="B1044" s="101"/>
      <c r="C1044" s="28"/>
      <c r="D1044" s="28"/>
      <c r="E1044" s="28"/>
    </row>
    <row r="1045" spans="1:5" x14ac:dyDescent="0.25">
      <c r="A1045" s="28"/>
      <c r="B1045" s="101"/>
      <c r="C1045" s="28"/>
      <c r="D1045" s="28"/>
      <c r="E1045" s="28"/>
    </row>
    <row r="1046" spans="1:5" x14ac:dyDescent="0.25">
      <c r="A1046" s="28"/>
      <c r="B1046" s="101"/>
      <c r="C1046" s="28"/>
      <c r="D1046" s="28"/>
      <c r="E1046" s="28"/>
    </row>
    <row r="1047" spans="1:5" x14ac:dyDescent="0.25">
      <c r="A1047" s="28"/>
      <c r="B1047" s="101"/>
      <c r="C1047" s="28"/>
      <c r="D1047" s="28"/>
      <c r="E1047" s="28"/>
    </row>
    <row r="1048" spans="1:5" x14ac:dyDescent="0.25">
      <c r="A1048" s="28"/>
      <c r="B1048" s="101"/>
      <c r="C1048" s="28"/>
      <c r="D1048" s="28"/>
      <c r="E1048" s="28"/>
    </row>
    <row r="1049" spans="1:5" x14ac:dyDescent="0.25">
      <c r="A1049" s="28"/>
      <c r="B1049" s="101"/>
      <c r="C1049" s="28"/>
      <c r="D1049" s="28"/>
      <c r="E1049" s="28"/>
    </row>
    <row r="1050" spans="1:5" x14ac:dyDescent="0.25">
      <c r="A1050" s="28"/>
      <c r="B1050" s="101"/>
      <c r="C1050" s="28"/>
      <c r="D1050" s="28"/>
      <c r="E1050" s="28"/>
    </row>
    <row r="1051" spans="1:5" x14ac:dyDescent="0.25">
      <c r="A1051" s="28"/>
      <c r="B1051" s="101"/>
      <c r="C1051" s="28"/>
      <c r="D1051" s="28"/>
      <c r="E1051" s="28"/>
    </row>
    <row r="1052" spans="1:5" x14ac:dyDescent="0.25">
      <c r="A1052" s="28"/>
      <c r="B1052" s="101"/>
      <c r="C1052" s="28"/>
      <c r="D1052" s="28"/>
      <c r="E1052" s="28"/>
    </row>
    <row r="1053" spans="1:5" x14ac:dyDescent="0.25">
      <c r="A1053" s="28"/>
      <c r="B1053" s="101"/>
      <c r="C1053" s="28"/>
      <c r="D1053" s="28"/>
      <c r="E1053" s="28"/>
    </row>
    <row r="1054" spans="1:5" x14ac:dyDescent="0.25">
      <c r="A1054" s="28"/>
      <c r="B1054" s="101"/>
      <c r="C1054" s="28"/>
      <c r="D1054" s="28"/>
      <c r="E1054" s="28"/>
    </row>
    <row r="1055" spans="1:5" x14ac:dyDescent="0.25">
      <c r="A1055" s="28"/>
      <c r="B1055" s="101"/>
      <c r="C1055" s="28"/>
      <c r="D1055" s="28"/>
      <c r="E1055" s="28"/>
    </row>
    <row r="1056" spans="1:5" x14ac:dyDescent="0.25">
      <c r="A1056" s="28"/>
      <c r="B1056" s="101"/>
      <c r="C1056" s="28"/>
      <c r="D1056" s="28"/>
      <c r="E1056" s="28"/>
    </row>
    <row r="1057" spans="1:5" x14ac:dyDescent="0.25">
      <c r="A1057" s="28"/>
      <c r="B1057" s="101"/>
      <c r="C1057" s="28"/>
      <c r="D1057" s="28"/>
      <c r="E1057" s="28"/>
    </row>
    <row r="1058" spans="1:5" x14ac:dyDescent="0.25">
      <c r="A1058" s="28"/>
      <c r="B1058" s="101"/>
      <c r="C1058" s="28"/>
      <c r="D1058" s="28"/>
      <c r="E1058" s="28"/>
    </row>
    <row r="1059" spans="1:5" x14ac:dyDescent="0.25">
      <c r="A1059" s="28"/>
      <c r="B1059" s="101"/>
      <c r="C1059" s="28"/>
      <c r="D1059" s="28"/>
      <c r="E1059" s="28"/>
    </row>
    <row r="1060" spans="1:5" x14ac:dyDescent="0.25">
      <c r="A1060" s="28"/>
      <c r="B1060" s="101"/>
      <c r="C1060" s="28"/>
      <c r="D1060" s="28"/>
      <c r="E1060" s="28"/>
    </row>
    <row r="1061" spans="1:5" x14ac:dyDescent="0.25">
      <c r="A1061" s="28"/>
      <c r="B1061" s="101"/>
      <c r="C1061" s="28"/>
      <c r="D1061" s="28"/>
      <c r="E1061" s="28"/>
    </row>
    <row r="1062" spans="1:5" x14ac:dyDescent="0.25">
      <c r="A1062" s="28"/>
      <c r="B1062" s="101"/>
      <c r="C1062" s="28"/>
      <c r="D1062" s="28"/>
      <c r="E1062" s="28"/>
    </row>
    <row r="1063" spans="1:5" x14ac:dyDescent="0.25">
      <c r="A1063" s="28"/>
      <c r="B1063" s="101"/>
      <c r="C1063" s="28"/>
      <c r="D1063" s="28"/>
      <c r="E1063" s="28"/>
    </row>
    <row r="1064" spans="1:5" x14ac:dyDescent="0.25">
      <c r="A1064" s="28"/>
      <c r="B1064" s="101"/>
      <c r="C1064" s="28"/>
      <c r="D1064" s="28"/>
      <c r="E1064" s="28"/>
    </row>
    <row r="1065" spans="1:5" x14ac:dyDescent="0.25">
      <c r="A1065" s="28"/>
      <c r="B1065" s="101"/>
      <c r="C1065" s="28"/>
      <c r="D1065" s="28"/>
      <c r="E1065" s="28"/>
    </row>
    <row r="1066" spans="1:5" x14ac:dyDescent="0.25">
      <c r="A1066" s="28"/>
      <c r="B1066" s="101"/>
      <c r="C1066" s="28"/>
      <c r="D1066" s="28"/>
      <c r="E1066" s="28"/>
    </row>
    <row r="1067" spans="1:5" x14ac:dyDescent="0.25">
      <c r="A1067" s="28"/>
      <c r="B1067" s="101"/>
      <c r="C1067" s="28"/>
      <c r="D1067" s="28"/>
      <c r="E1067" s="28"/>
    </row>
    <row r="1068" spans="1:5" x14ac:dyDescent="0.25">
      <c r="A1068" s="28"/>
      <c r="B1068" s="101"/>
      <c r="C1068" s="28"/>
      <c r="D1068" s="28"/>
      <c r="E1068" s="28"/>
    </row>
    <row r="1069" spans="1:5" x14ac:dyDescent="0.25">
      <c r="A1069" s="28"/>
      <c r="B1069" s="101"/>
      <c r="C1069" s="28"/>
      <c r="D1069" s="28"/>
      <c r="E1069" s="28"/>
    </row>
    <row r="1070" spans="1:5" x14ac:dyDescent="0.25">
      <c r="A1070" s="28"/>
      <c r="B1070" s="101"/>
      <c r="C1070" s="28"/>
      <c r="D1070" s="28"/>
      <c r="E1070" s="28"/>
    </row>
    <row r="1071" spans="1:5" x14ac:dyDescent="0.25">
      <c r="A1071" s="28"/>
      <c r="B1071" s="101"/>
      <c r="C1071" s="28"/>
      <c r="D1071" s="28"/>
      <c r="E1071" s="28"/>
    </row>
    <row r="1072" spans="1:5" x14ac:dyDescent="0.25">
      <c r="A1072" s="28"/>
      <c r="B1072" s="101"/>
      <c r="C1072" s="28"/>
      <c r="D1072" s="28"/>
      <c r="E1072" s="28"/>
    </row>
    <row r="1073" spans="1:5" x14ac:dyDescent="0.25">
      <c r="A1073" s="28"/>
      <c r="B1073" s="101"/>
      <c r="C1073" s="28"/>
      <c r="D1073" s="28"/>
      <c r="E1073" s="28"/>
    </row>
    <row r="1074" spans="1:5" x14ac:dyDescent="0.25">
      <c r="A1074" s="28"/>
      <c r="B1074" s="101"/>
      <c r="C1074" s="28"/>
      <c r="D1074" s="28"/>
      <c r="E1074" s="28"/>
    </row>
    <row r="1075" spans="1:5" x14ac:dyDescent="0.25">
      <c r="A1075" s="28"/>
      <c r="B1075" s="101"/>
      <c r="C1075" s="28"/>
      <c r="D1075" s="28"/>
      <c r="E1075" s="28"/>
    </row>
    <row r="1076" spans="1:5" x14ac:dyDescent="0.25">
      <c r="A1076" s="28"/>
      <c r="B1076" s="101"/>
      <c r="C1076" s="28"/>
      <c r="D1076" s="28"/>
      <c r="E1076" s="28"/>
    </row>
    <row r="1077" spans="1:5" x14ac:dyDescent="0.25">
      <c r="A1077" s="28"/>
      <c r="B1077" s="101"/>
      <c r="C1077" s="28"/>
      <c r="D1077" s="28"/>
      <c r="E1077" s="28"/>
    </row>
    <row r="1078" spans="1:5" x14ac:dyDescent="0.25">
      <c r="A1078" s="28"/>
      <c r="B1078" s="101"/>
      <c r="C1078" s="28"/>
      <c r="D1078" s="28"/>
      <c r="E1078" s="28"/>
    </row>
    <row r="1079" spans="1:5" x14ac:dyDescent="0.25">
      <c r="A1079" s="28"/>
      <c r="B1079" s="101"/>
      <c r="C1079" s="28"/>
      <c r="D1079" s="28"/>
      <c r="E1079" s="28"/>
    </row>
    <row r="1080" spans="1:5" x14ac:dyDescent="0.25">
      <c r="A1080" s="28"/>
      <c r="B1080" s="101"/>
      <c r="C1080" s="28"/>
      <c r="D1080" s="28"/>
      <c r="E1080" s="28"/>
    </row>
    <row r="1081" spans="1:5" x14ac:dyDescent="0.25">
      <c r="A1081" s="28"/>
      <c r="B1081" s="101"/>
      <c r="C1081" s="28"/>
      <c r="D1081" s="28"/>
      <c r="E1081" s="28"/>
    </row>
    <row r="1082" spans="1:5" x14ac:dyDescent="0.25">
      <c r="A1082" s="28"/>
      <c r="B1082" s="101"/>
      <c r="C1082" s="28"/>
      <c r="D1082" s="28"/>
      <c r="E1082" s="28"/>
    </row>
    <row r="1083" spans="1:5" x14ac:dyDescent="0.25">
      <c r="A1083" s="28"/>
      <c r="B1083" s="101"/>
      <c r="C1083" s="28"/>
      <c r="D1083" s="28"/>
      <c r="E1083" s="28"/>
    </row>
    <row r="1084" spans="1:5" x14ac:dyDescent="0.25">
      <c r="A1084" s="28"/>
      <c r="B1084" s="101"/>
      <c r="C1084" s="28"/>
      <c r="D1084" s="28"/>
      <c r="E1084" s="28"/>
    </row>
    <row r="1085" spans="1:5" x14ac:dyDescent="0.25">
      <c r="A1085" s="28"/>
      <c r="B1085" s="101"/>
      <c r="C1085" s="28"/>
      <c r="D1085" s="28"/>
      <c r="E1085" s="28"/>
    </row>
    <row r="1086" spans="1:5" x14ac:dyDescent="0.25">
      <c r="A1086" s="28"/>
      <c r="B1086" s="101"/>
      <c r="C1086" s="28"/>
      <c r="D1086" s="28"/>
      <c r="E1086" s="28"/>
    </row>
    <row r="1087" spans="1:5" x14ac:dyDescent="0.25">
      <c r="A1087" s="28"/>
      <c r="B1087" s="101"/>
      <c r="C1087" s="28"/>
      <c r="D1087" s="28"/>
      <c r="E1087" s="28"/>
    </row>
    <row r="1088" spans="1:5" x14ac:dyDescent="0.25">
      <c r="A1088" s="28"/>
      <c r="B1088" s="101"/>
      <c r="C1088" s="28"/>
      <c r="D1088" s="28"/>
      <c r="E1088" s="28"/>
    </row>
    <row r="1089" spans="1:5" x14ac:dyDescent="0.25">
      <c r="A1089" s="28"/>
      <c r="B1089" s="101"/>
      <c r="C1089" s="28"/>
      <c r="D1089" s="28"/>
      <c r="E1089" s="28"/>
    </row>
    <row r="1090" spans="1:5" x14ac:dyDescent="0.25">
      <c r="A1090" s="28"/>
      <c r="B1090" s="101"/>
      <c r="C1090" s="28"/>
      <c r="D1090" s="28"/>
      <c r="E1090" s="28"/>
    </row>
    <row r="1091" spans="1:5" x14ac:dyDescent="0.25">
      <c r="A1091" s="28"/>
      <c r="B1091" s="101"/>
      <c r="C1091" s="28"/>
      <c r="D1091" s="28"/>
      <c r="E1091" s="28"/>
    </row>
    <row r="1092" spans="1:5" x14ac:dyDescent="0.25">
      <c r="A1092" s="28"/>
      <c r="B1092" s="101"/>
      <c r="C1092" s="28"/>
      <c r="D1092" s="28"/>
      <c r="E1092" s="28"/>
    </row>
    <row r="1093" spans="1:5" x14ac:dyDescent="0.25">
      <c r="A1093" s="28"/>
      <c r="B1093" s="101"/>
      <c r="C1093" s="28"/>
      <c r="D1093" s="28"/>
      <c r="E1093" s="28"/>
    </row>
    <row r="1094" spans="1:5" x14ac:dyDescent="0.25">
      <c r="A1094" s="28"/>
      <c r="B1094" s="101"/>
      <c r="C1094" s="28"/>
      <c r="D1094" s="28"/>
      <c r="E1094" s="28"/>
    </row>
    <row r="1095" spans="1:5" x14ac:dyDescent="0.25">
      <c r="A1095" s="28"/>
      <c r="B1095" s="101"/>
      <c r="C1095" s="28"/>
      <c r="D1095" s="28"/>
      <c r="E1095" s="28"/>
    </row>
    <row r="1096" spans="1:5" x14ac:dyDescent="0.25">
      <c r="A1096" s="28"/>
      <c r="B1096" s="101"/>
      <c r="C1096" s="28"/>
      <c r="D1096" s="28"/>
      <c r="E1096" s="28"/>
    </row>
    <row r="1097" spans="1:5" x14ac:dyDescent="0.25">
      <c r="A1097" s="28"/>
      <c r="B1097" s="101"/>
      <c r="C1097" s="28"/>
      <c r="D1097" s="28"/>
      <c r="E1097" s="28"/>
    </row>
    <row r="1098" spans="1:5" x14ac:dyDescent="0.25">
      <c r="A1098" s="28"/>
      <c r="B1098" s="101"/>
      <c r="C1098" s="28"/>
      <c r="D1098" s="28"/>
      <c r="E1098" s="28"/>
    </row>
    <row r="1099" spans="1:5" x14ac:dyDescent="0.25">
      <c r="A1099" s="28"/>
      <c r="B1099" s="101"/>
      <c r="C1099" s="28"/>
      <c r="D1099" s="28"/>
      <c r="E1099" s="28"/>
    </row>
    <row r="1100" spans="1:5" x14ac:dyDescent="0.25">
      <c r="A1100" s="28"/>
      <c r="B1100" s="101"/>
      <c r="C1100" s="28"/>
      <c r="D1100" s="28"/>
      <c r="E1100" s="28"/>
    </row>
    <row r="1101" spans="1:5" x14ac:dyDescent="0.25">
      <c r="A1101" s="28"/>
      <c r="B1101" s="101"/>
      <c r="C1101" s="28"/>
      <c r="D1101" s="28"/>
      <c r="E1101" s="28"/>
    </row>
    <row r="1102" spans="1:5" x14ac:dyDescent="0.25">
      <c r="A1102" s="28"/>
      <c r="B1102" s="101"/>
      <c r="C1102" s="28"/>
      <c r="D1102" s="28"/>
      <c r="E1102" s="28"/>
    </row>
    <row r="1103" spans="1:5" x14ac:dyDescent="0.25">
      <c r="A1103" s="28"/>
      <c r="B1103" s="101"/>
      <c r="C1103" s="28"/>
      <c r="D1103" s="28"/>
      <c r="E1103" s="28"/>
    </row>
    <row r="1104" spans="1:5" x14ac:dyDescent="0.25">
      <c r="A1104" s="28"/>
      <c r="B1104" s="101"/>
      <c r="C1104" s="28"/>
      <c r="D1104" s="28"/>
      <c r="E1104" s="28"/>
    </row>
    <row r="1105" spans="1:5" x14ac:dyDescent="0.25">
      <c r="A1105" s="28"/>
      <c r="B1105" s="101"/>
      <c r="C1105" s="28"/>
      <c r="D1105" s="28"/>
      <c r="E1105" s="28"/>
    </row>
    <row r="1106" spans="1:5" x14ac:dyDescent="0.25">
      <c r="A1106" s="28"/>
      <c r="B1106" s="101"/>
      <c r="C1106" s="28"/>
      <c r="D1106" s="28"/>
      <c r="E1106" s="28"/>
    </row>
    <row r="1107" spans="1:5" x14ac:dyDescent="0.25">
      <c r="A1107" s="28"/>
      <c r="B1107" s="101"/>
      <c r="C1107" s="28"/>
      <c r="D1107" s="28"/>
      <c r="E1107" s="28"/>
    </row>
    <row r="1108" spans="1:5" x14ac:dyDescent="0.25">
      <c r="A1108" s="28"/>
      <c r="B1108" s="101"/>
      <c r="C1108" s="28"/>
      <c r="D1108" s="28"/>
      <c r="E1108" s="28"/>
    </row>
    <row r="1109" spans="1:5" x14ac:dyDescent="0.25">
      <c r="A1109" s="28"/>
      <c r="B1109" s="101"/>
      <c r="C1109" s="28"/>
      <c r="D1109" s="28"/>
      <c r="E1109" s="28"/>
    </row>
    <row r="1110" spans="1:5" x14ac:dyDescent="0.25">
      <c r="A1110" s="28"/>
      <c r="B1110" s="101"/>
      <c r="C1110" s="28"/>
      <c r="D1110" s="28"/>
      <c r="E1110" s="28"/>
    </row>
    <row r="1111" spans="1:5" x14ac:dyDescent="0.25">
      <c r="A1111" s="28"/>
      <c r="B1111" s="101"/>
      <c r="C1111" s="28"/>
      <c r="D1111" s="28"/>
      <c r="E1111" s="28"/>
    </row>
    <row r="1112" spans="1:5" x14ac:dyDescent="0.25">
      <c r="A1112" s="28"/>
      <c r="B1112" s="101"/>
      <c r="C1112" s="28"/>
      <c r="D1112" s="28"/>
      <c r="E1112" s="28"/>
    </row>
    <row r="1113" spans="1:5" x14ac:dyDescent="0.25">
      <c r="A1113" s="28"/>
      <c r="B1113" s="101"/>
      <c r="C1113" s="28"/>
      <c r="D1113" s="28"/>
      <c r="E1113" s="28"/>
    </row>
    <row r="1114" spans="1:5" x14ac:dyDescent="0.25">
      <c r="A1114" s="28"/>
      <c r="B1114" s="101"/>
      <c r="C1114" s="28"/>
      <c r="D1114" s="28"/>
      <c r="E1114" s="28"/>
    </row>
    <row r="1115" spans="1:5" x14ac:dyDescent="0.25">
      <c r="A1115" s="28"/>
      <c r="B1115" s="101"/>
      <c r="C1115" s="28"/>
      <c r="D1115" s="28"/>
      <c r="E1115" s="28"/>
    </row>
    <row r="1116" spans="1:5" x14ac:dyDescent="0.25">
      <c r="A1116" s="28"/>
      <c r="B1116" s="101"/>
      <c r="C1116" s="28"/>
      <c r="D1116" s="28"/>
      <c r="E1116" s="28"/>
    </row>
    <row r="1117" spans="1:5" x14ac:dyDescent="0.25">
      <c r="A1117" s="28"/>
      <c r="B1117" s="101"/>
      <c r="C1117" s="28"/>
      <c r="D1117" s="28"/>
      <c r="E1117" s="28"/>
    </row>
    <row r="1118" spans="1:5" x14ac:dyDescent="0.25">
      <c r="A1118" s="28"/>
      <c r="B1118" s="101"/>
      <c r="C1118" s="28"/>
      <c r="D1118" s="28"/>
      <c r="E1118" s="28"/>
    </row>
    <row r="1119" spans="1:5" x14ac:dyDescent="0.25">
      <c r="A1119" s="28"/>
      <c r="B1119" s="101"/>
      <c r="C1119" s="28"/>
      <c r="D1119" s="28"/>
      <c r="E1119" s="28"/>
    </row>
    <row r="1120" spans="1:5" x14ac:dyDescent="0.25">
      <c r="A1120" s="28"/>
      <c r="B1120" s="101"/>
      <c r="C1120" s="28"/>
      <c r="D1120" s="28"/>
      <c r="E1120" s="28"/>
    </row>
    <row r="1121" spans="1:5" x14ac:dyDescent="0.25">
      <c r="A1121" s="28"/>
      <c r="B1121" s="101"/>
      <c r="C1121" s="28"/>
      <c r="D1121" s="28"/>
      <c r="E1121" s="28"/>
    </row>
    <row r="1122" spans="1:5" x14ac:dyDescent="0.25">
      <c r="A1122" s="28"/>
      <c r="B1122" s="101"/>
      <c r="C1122" s="28"/>
      <c r="D1122" s="28"/>
      <c r="E1122" s="28"/>
    </row>
    <row r="1123" spans="1:5" x14ac:dyDescent="0.25">
      <c r="A1123" s="28"/>
      <c r="B1123" s="101"/>
      <c r="C1123" s="28"/>
      <c r="D1123" s="28"/>
      <c r="E1123" s="28"/>
    </row>
    <row r="1124" spans="1:5" x14ac:dyDescent="0.25">
      <c r="A1124" s="28"/>
      <c r="B1124" s="101"/>
      <c r="C1124" s="28"/>
      <c r="D1124" s="28"/>
      <c r="E1124" s="28"/>
    </row>
    <row r="1125" spans="1:5" x14ac:dyDescent="0.25">
      <c r="A1125" s="28"/>
      <c r="B1125" s="101"/>
      <c r="C1125" s="28"/>
      <c r="D1125" s="28"/>
      <c r="E1125" s="28"/>
    </row>
    <row r="1126" spans="1:5" x14ac:dyDescent="0.25">
      <c r="A1126" s="28"/>
      <c r="B1126" s="101"/>
      <c r="C1126" s="28"/>
      <c r="D1126" s="28"/>
      <c r="E1126" s="28"/>
    </row>
    <row r="1127" spans="1:5" x14ac:dyDescent="0.25">
      <c r="A1127" s="28"/>
      <c r="B1127" s="101"/>
      <c r="C1127" s="28"/>
      <c r="D1127" s="28"/>
      <c r="E1127" s="28"/>
    </row>
    <row r="1128" spans="1:5" x14ac:dyDescent="0.25">
      <c r="A1128" s="28"/>
      <c r="B1128" s="101"/>
      <c r="C1128" s="28"/>
      <c r="D1128" s="28"/>
      <c r="E1128" s="28"/>
    </row>
    <row r="1129" spans="1:5" x14ac:dyDescent="0.25">
      <c r="A1129" s="28"/>
      <c r="B1129" s="101"/>
      <c r="C1129" s="28"/>
      <c r="D1129" s="28"/>
      <c r="E1129" s="28"/>
    </row>
    <row r="1130" spans="1:5" x14ac:dyDescent="0.25">
      <c r="A1130" s="28"/>
      <c r="B1130" s="101"/>
      <c r="C1130" s="28"/>
      <c r="D1130" s="28"/>
      <c r="E1130" s="28"/>
    </row>
    <row r="1131" spans="1:5" x14ac:dyDescent="0.25">
      <c r="A1131" s="28"/>
      <c r="B1131" s="101"/>
      <c r="C1131" s="28"/>
      <c r="D1131" s="28"/>
      <c r="E1131" s="28"/>
    </row>
    <row r="1132" spans="1:5" x14ac:dyDescent="0.25">
      <c r="A1132" s="28"/>
      <c r="B1132" s="101"/>
      <c r="C1132" s="28"/>
      <c r="D1132" s="28"/>
      <c r="E1132" s="28"/>
    </row>
    <row r="1133" spans="1:5" x14ac:dyDescent="0.25">
      <c r="A1133" s="28"/>
      <c r="B1133" s="101"/>
      <c r="C1133" s="28"/>
      <c r="D1133" s="28"/>
      <c r="E1133" s="28"/>
    </row>
    <row r="1134" spans="1:5" x14ac:dyDescent="0.25">
      <c r="A1134" s="28"/>
      <c r="B1134" s="101"/>
      <c r="C1134" s="28"/>
      <c r="D1134" s="28"/>
      <c r="E1134" s="28"/>
    </row>
    <row r="1135" spans="1:5" x14ac:dyDescent="0.25">
      <c r="A1135" s="28"/>
      <c r="B1135" s="101"/>
      <c r="C1135" s="28"/>
      <c r="D1135" s="28"/>
      <c r="E1135" s="28"/>
    </row>
    <row r="1136" spans="1:5" x14ac:dyDescent="0.25">
      <c r="A1136" s="28"/>
      <c r="B1136" s="101"/>
      <c r="C1136" s="28"/>
      <c r="D1136" s="28"/>
      <c r="E1136" s="28"/>
    </row>
    <row r="1137" spans="1:5" x14ac:dyDescent="0.25">
      <c r="A1137" s="28"/>
      <c r="B1137" s="101"/>
      <c r="C1137" s="28"/>
      <c r="D1137" s="28"/>
      <c r="E1137" s="28"/>
    </row>
    <row r="1138" spans="1:5" x14ac:dyDescent="0.25">
      <c r="A1138" s="28"/>
      <c r="B1138" s="101"/>
      <c r="C1138" s="28"/>
      <c r="D1138" s="28"/>
      <c r="E1138" s="28"/>
    </row>
    <row r="1139" spans="1:5" x14ac:dyDescent="0.25">
      <c r="A1139" s="28"/>
      <c r="B1139" s="101"/>
      <c r="C1139" s="28"/>
      <c r="D1139" s="28"/>
      <c r="E1139" s="28"/>
    </row>
    <row r="1140" spans="1:5" x14ac:dyDescent="0.25">
      <c r="A1140" s="28"/>
      <c r="B1140" s="101"/>
      <c r="C1140" s="28"/>
      <c r="D1140" s="28"/>
      <c r="E1140" s="28"/>
    </row>
    <row r="1141" spans="1:5" x14ac:dyDescent="0.25">
      <c r="A1141" s="28"/>
      <c r="B1141" s="101"/>
      <c r="C1141" s="28"/>
      <c r="D1141" s="28"/>
      <c r="E1141" s="28"/>
    </row>
    <row r="1142" spans="1:5" x14ac:dyDescent="0.25">
      <c r="A1142" s="28"/>
      <c r="B1142" s="101"/>
      <c r="C1142" s="28"/>
      <c r="D1142" s="28"/>
      <c r="E1142" s="28"/>
    </row>
    <row r="1143" spans="1:5" x14ac:dyDescent="0.25">
      <c r="A1143" s="28"/>
      <c r="B1143" s="101"/>
      <c r="C1143" s="28"/>
      <c r="D1143" s="28"/>
      <c r="E1143" s="28"/>
    </row>
    <row r="1144" spans="1:5" x14ac:dyDescent="0.25">
      <c r="A1144" s="28"/>
      <c r="B1144" s="101"/>
      <c r="C1144" s="28"/>
      <c r="D1144" s="28"/>
      <c r="E1144" s="28"/>
    </row>
    <row r="1145" spans="1:5" x14ac:dyDescent="0.25">
      <c r="A1145" s="28"/>
      <c r="B1145" s="101"/>
      <c r="C1145" s="28"/>
      <c r="D1145" s="28"/>
      <c r="E1145" s="28"/>
    </row>
    <row r="1146" spans="1:5" x14ac:dyDescent="0.25">
      <c r="A1146" s="28"/>
      <c r="B1146" s="101"/>
      <c r="C1146" s="28"/>
      <c r="D1146" s="28"/>
      <c r="E1146" s="28"/>
    </row>
    <row r="1147" spans="1:5" x14ac:dyDescent="0.25">
      <c r="A1147" s="28"/>
      <c r="B1147" s="101"/>
      <c r="C1147" s="28"/>
      <c r="D1147" s="28"/>
      <c r="E1147" s="28"/>
    </row>
    <row r="1148" spans="1:5" x14ac:dyDescent="0.25">
      <c r="A1148" s="28"/>
      <c r="B1148" s="101"/>
      <c r="C1148" s="28"/>
      <c r="D1148" s="28"/>
      <c r="E1148" s="28"/>
    </row>
    <row r="1149" spans="1:5" x14ac:dyDescent="0.25">
      <c r="A1149" s="28"/>
      <c r="B1149" s="101"/>
      <c r="C1149" s="28"/>
      <c r="D1149" s="28"/>
      <c r="E1149" s="28"/>
    </row>
    <row r="1150" spans="1:5" x14ac:dyDescent="0.25">
      <c r="A1150" s="28"/>
      <c r="B1150" s="101"/>
      <c r="C1150" s="28"/>
      <c r="D1150" s="28"/>
      <c r="E1150" s="28"/>
    </row>
    <row r="1151" spans="1:5" x14ac:dyDescent="0.25">
      <c r="A1151" s="28"/>
      <c r="B1151" s="101"/>
      <c r="C1151" s="28"/>
      <c r="D1151" s="28"/>
      <c r="E1151" s="28"/>
    </row>
    <row r="1152" spans="1:5" x14ac:dyDescent="0.25">
      <c r="A1152" s="28"/>
      <c r="B1152" s="101"/>
      <c r="C1152" s="28"/>
      <c r="D1152" s="28"/>
      <c r="E1152" s="28"/>
    </row>
    <row r="1153" spans="1:5" x14ac:dyDescent="0.25">
      <c r="A1153" s="28"/>
      <c r="B1153" s="101"/>
      <c r="C1153" s="28"/>
      <c r="D1153" s="28"/>
      <c r="E1153" s="28"/>
    </row>
    <row r="1154" spans="1:5" x14ac:dyDescent="0.25">
      <c r="A1154" s="28"/>
      <c r="B1154" s="101"/>
      <c r="C1154" s="28"/>
      <c r="D1154" s="28"/>
      <c r="E1154" s="28"/>
    </row>
    <row r="1155" spans="1:5" x14ac:dyDescent="0.25">
      <c r="A1155" s="28"/>
      <c r="B1155" s="101"/>
      <c r="C1155" s="28"/>
      <c r="D1155" s="28"/>
      <c r="E1155" s="28"/>
    </row>
    <row r="1156" spans="1:5" x14ac:dyDescent="0.25">
      <c r="A1156" s="28"/>
      <c r="B1156" s="101"/>
      <c r="C1156" s="28"/>
      <c r="D1156" s="28"/>
      <c r="E1156" s="28"/>
    </row>
    <row r="1157" spans="1:5" x14ac:dyDescent="0.25">
      <c r="A1157" s="28"/>
      <c r="B1157" s="101"/>
      <c r="C1157" s="28"/>
      <c r="D1157" s="28"/>
      <c r="E1157" s="28"/>
    </row>
    <row r="1158" spans="1:5" x14ac:dyDescent="0.25">
      <c r="A1158" s="28"/>
      <c r="B1158" s="101"/>
      <c r="C1158" s="28"/>
      <c r="D1158" s="28"/>
      <c r="E1158" s="28"/>
    </row>
    <row r="1159" spans="1:5" x14ac:dyDescent="0.25">
      <c r="A1159" s="28"/>
      <c r="B1159" s="101"/>
      <c r="C1159" s="28"/>
      <c r="D1159" s="28"/>
      <c r="E1159" s="28"/>
    </row>
    <row r="1160" spans="1:5" x14ac:dyDescent="0.25">
      <c r="A1160" s="28"/>
      <c r="B1160" s="101"/>
      <c r="C1160" s="28"/>
      <c r="D1160" s="28"/>
      <c r="E1160" s="28"/>
    </row>
    <row r="1161" spans="1:5" x14ac:dyDescent="0.25">
      <c r="A1161" s="28"/>
      <c r="B1161" s="101"/>
      <c r="C1161" s="28"/>
      <c r="D1161" s="28"/>
      <c r="E1161" s="28"/>
    </row>
    <row r="1162" spans="1:5" x14ac:dyDescent="0.25">
      <c r="A1162" s="28"/>
      <c r="B1162" s="101"/>
      <c r="C1162" s="28"/>
      <c r="D1162" s="28"/>
      <c r="E1162" s="28"/>
    </row>
    <row r="1163" spans="1:5" x14ac:dyDescent="0.25">
      <c r="A1163" s="28"/>
      <c r="B1163" s="101"/>
      <c r="C1163" s="28"/>
      <c r="D1163" s="28"/>
      <c r="E1163" s="28"/>
    </row>
    <row r="1164" spans="1:5" x14ac:dyDescent="0.25">
      <c r="A1164" s="28"/>
      <c r="B1164" s="101"/>
      <c r="C1164" s="28"/>
      <c r="D1164" s="28"/>
      <c r="E1164" s="28"/>
    </row>
    <row r="1165" spans="1:5" x14ac:dyDescent="0.25">
      <c r="A1165" s="28"/>
      <c r="B1165" s="101"/>
      <c r="C1165" s="28"/>
      <c r="D1165" s="28"/>
      <c r="E1165" s="28"/>
    </row>
    <row r="1166" spans="1:5" x14ac:dyDescent="0.25">
      <c r="A1166" s="28"/>
      <c r="B1166" s="101"/>
      <c r="C1166" s="28"/>
      <c r="D1166" s="28"/>
      <c r="E1166" s="28"/>
    </row>
    <row r="1167" spans="1:5" x14ac:dyDescent="0.25">
      <c r="A1167" s="28"/>
      <c r="B1167" s="101"/>
      <c r="C1167" s="28"/>
      <c r="D1167" s="28"/>
      <c r="E1167" s="28"/>
    </row>
    <row r="1168" spans="1:5" x14ac:dyDescent="0.25">
      <c r="A1168" s="28"/>
      <c r="B1168" s="101"/>
      <c r="C1168" s="28"/>
      <c r="D1168" s="28"/>
      <c r="E1168" s="28"/>
    </row>
    <row r="1169" spans="1:5" x14ac:dyDescent="0.25">
      <c r="A1169" s="28"/>
      <c r="B1169" s="101"/>
      <c r="C1169" s="28"/>
      <c r="D1169" s="28"/>
      <c r="E1169" s="28"/>
    </row>
    <row r="1170" spans="1:5" x14ac:dyDescent="0.25">
      <c r="A1170" s="28"/>
      <c r="B1170" s="101"/>
      <c r="C1170" s="28"/>
      <c r="D1170" s="28"/>
      <c r="E1170" s="28"/>
    </row>
    <row r="1171" spans="1:5" x14ac:dyDescent="0.25">
      <c r="A1171" s="28"/>
      <c r="B1171" s="101"/>
      <c r="C1171" s="28"/>
      <c r="D1171" s="28"/>
      <c r="E1171" s="28"/>
    </row>
    <row r="1172" spans="1:5" x14ac:dyDescent="0.25">
      <c r="A1172" s="28"/>
      <c r="B1172" s="101"/>
      <c r="C1172" s="28"/>
      <c r="D1172" s="28"/>
      <c r="E1172" s="28"/>
    </row>
    <row r="1173" spans="1:5" x14ac:dyDescent="0.25">
      <c r="A1173" s="28"/>
      <c r="B1173" s="101"/>
      <c r="C1173" s="28"/>
      <c r="D1173" s="28"/>
      <c r="E1173" s="28"/>
    </row>
    <row r="1174" spans="1:5" x14ac:dyDescent="0.25">
      <c r="A1174" s="28"/>
      <c r="B1174" s="101"/>
      <c r="C1174" s="28"/>
      <c r="D1174" s="28"/>
      <c r="E1174" s="28"/>
    </row>
    <row r="1175" spans="1:5" x14ac:dyDescent="0.25">
      <c r="A1175" s="28"/>
      <c r="B1175" s="101"/>
      <c r="C1175" s="28"/>
      <c r="D1175" s="28"/>
      <c r="E1175" s="28"/>
    </row>
    <row r="1176" spans="1:5" x14ac:dyDescent="0.25">
      <c r="A1176" s="28"/>
      <c r="B1176" s="101"/>
      <c r="C1176" s="28"/>
      <c r="D1176" s="28"/>
      <c r="E1176" s="28"/>
    </row>
    <row r="1177" spans="1:5" x14ac:dyDescent="0.25">
      <c r="A1177" s="28"/>
      <c r="B1177" s="101"/>
      <c r="C1177" s="28"/>
      <c r="D1177" s="28"/>
      <c r="E1177" s="28"/>
    </row>
    <row r="1178" spans="1:5" x14ac:dyDescent="0.25">
      <c r="A1178" s="28"/>
      <c r="B1178" s="101"/>
      <c r="C1178" s="28"/>
      <c r="D1178" s="28"/>
      <c r="E1178" s="28"/>
    </row>
    <row r="1179" spans="1:5" x14ac:dyDescent="0.25">
      <c r="A1179" s="28"/>
      <c r="B1179" s="101"/>
      <c r="C1179" s="28"/>
      <c r="D1179" s="28"/>
      <c r="E1179" s="28"/>
    </row>
    <row r="1180" spans="1:5" x14ac:dyDescent="0.25">
      <c r="A1180" s="28"/>
      <c r="B1180" s="101"/>
      <c r="C1180" s="28"/>
      <c r="D1180" s="28"/>
      <c r="E1180" s="28"/>
    </row>
    <row r="1181" spans="1:5" x14ac:dyDescent="0.25">
      <c r="A1181" s="28"/>
      <c r="B1181" s="101"/>
      <c r="C1181" s="28"/>
      <c r="D1181" s="28"/>
      <c r="E1181" s="28"/>
    </row>
    <row r="1182" spans="1:5" x14ac:dyDescent="0.25">
      <c r="A1182" s="28"/>
      <c r="B1182" s="101"/>
      <c r="C1182" s="28"/>
      <c r="D1182" s="28"/>
      <c r="E1182" s="28"/>
    </row>
    <row r="1183" spans="1:5" x14ac:dyDescent="0.25">
      <c r="A1183" s="28"/>
      <c r="B1183" s="101"/>
      <c r="C1183" s="28"/>
      <c r="D1183" s="28"/>
      <c r="E1183" s="28"/>
    </row>
    <row r="1184" spans="1:5" x14ac:dyDescent="0.25">
      <c r="A1184" s="28"/>
      <c r="B1184" s="101"/>
      <c r="C1184" s="28"/>
      <c r="D1184" s="28"/>
      <c r="E1184" s="28"/>
    </row>
    <row r="1185" spans="1:5" x14ac:dyDescent="0.25">
      <c r="A1185" s="28"/>
      <c r="B1185" s="101"/>
      <c r="C1185" s="28"/>
      <c r="D1185" s="28"/>
      <c r="E1185" s="28"/>
    </row>
    <row r="1186" spans="1:5" x14ac:dyDescent="0.25">
      <c r="A1186" s="28"/>
      <c r="B1186" s="101"/>
      <c r="C1186" s="28"/>
      <c r="D1186" s="28"/>
      <c r="E1186" s="28"/>
    </row>
    <row r="1187" spans="1:5" x14ac:dyDescent="0.25">
      <c r="A1187" s="28"/>
      <c r="B1187" s="101"/>
      <c r="C1187" s="28"/>
      <c r="D1187" s="28"/>
      <c r="E1187" s="28"/>
    </row>
    <row r="1188" spans="1:5" x14ac:dyDescent="0.25">
      <c r="A1188" s="28"/>
      <c r="B1188" s="101"/>
      <c r="C1188" s="28"/>
      <c r="D1188" s="28"/>
      <c r="E1188" s="28"/>
    </row>
    <row r="1189" spans="1:5" x14ac:dyDescent="0.25">
      <c r="A1189" s="28"/>
      <c r="B1189" s="101"/>
      <c r="C1189" s="28"/>
      <c r="D1189" s="28"/>
      <c r="E1189" s="28"/>
    </row>
    <row r="1190" spans="1:5" x14ac:dyDescent="0.25">
      <c r="A1190" s="28"/>
      <c r="B1190" s="101"/>
      <c r="C1190" s="28"/>
      <c r="D1190" s="28"/>
      <c r="E1190" s="28"/>
    </row>
    <row r="1191" spans="1:5" x14ac:dyDescent="0.25">
      <c r="A1191" s="28"/>
      <c r="B1191" s="101"/>
      <c r="C1191" s="28"/>
      <c r="D1191" s="28"/>
      <c r="E1191" s="28"/>
    </row>
    <row r="1192" spans="1:5" x14ac:dyDescent="0.25">
      <c r="A1192" s="28"/>
      <c r="B1192" s="101"/>
      <c r="C1192" s="28"/>
      <c r="D1192" s="28"/>
      <c r="E1192" s="28"/>
    </row>
    <row r="1193" spans="1:5" x14ac:dyDescent="0.25">
      <c r="A1193" s="28"/>
      <c r="B1193" s="101"/>
      <c r="C1193" s="28"/>
      <c r="D1193" s="28"/>
      <c r="E1193" s="28"/>
    </row>
    <row r="1194" spans="1:5" x14ac:dyDescent="0.25">
      <c r="A1194" s="28"/>
      <c r="B1194" s="101"/>
      <c r="C1194" s="28"/>
      <c r="D1194" s="28"/>
      <c r="E1194" s="28"/>
    </row>
    <row r="1195" spans="1:5" x14ac:dyDescent="0.25">
      <c r="A1195" s="28"/>
      <c r="B1195" s="101"/>
      <c r="C1195" s="28"/>
      <c r="D1195" s="28"/>
      <c r="E1195" s="28"/>
    </row>
    <row r="1196" spans="1:5" x14ac:dyDescent="0.25">
      <c r="A1196" s="28"/>
      <c r="B1196" s="101"/>
      <c r="C1196" s="28"/>
      <c r="D1196" s="28"/>
      <c r="E1196" s="28"/>
    </row>
    <row r="1197" spans="1:5" x14ac:dyDescent="0.25">
      <c r="A1197" s="28"/>
      <c r="B1197" s="101"/>
      <c r="C1197" s="28"/>
      <c r="D1197" s="28"/>
      <c r="E1197" s="28"/>
    </row>
    <row r="1198" spans="1:5" x14ac:dyDescent="0.25">
      <c r="A1198" s="28"/>
      <c r="B1198" s="101"/>
      <c r="C1198" s="28"/>
      <c r="D1198" s="28"/>
      <c r="E1198" s="28"/>
    </row>
    <row r="1199" spans="1:5" x14ac:dyDescent="0.25">
      <c r="A1199" s="28"/>
      <c r="B1199" s="101"/>
      <c r="C1199" s="28"/>
      <c r="D1199" s="28"/>
      <c r="E1199" s="28"/>
    </row>
    <row r="1200" spans="1:5" x14ac:dyDescent="0.25">
      <c r="A1200" s="28"/>
      <c r="B1200" s="101"/>
      <c r="C1200" s="28"/>
      <c r="D1200" s="28"/>
      <c r="E1200" s="28"/>
    </row>
    <row r="1201" spans="1:5" x14ac:dyDescent="0.25">
      <c r="A1201" s="28"/>
      <c r="B1201" s="101"/>
      <c r="C1201" s="28"/>
      <c r="D1201" s="28"/>
      <c r="E1201" s="28"/>
    </row>
    <row r="1202" spans="1:5" x14ac:dyDescent="0.25">
      <c r="A1202" s="28"/>
      <c r="B1202" s="101"/>
      <c r="C1202" s="28"/>
      <c r="D1202" s="28"/>
      <c r="E1202" s="28"/>
    </row>
    <row r="1203" spans="1:5" x14ac:dyDescent="0.25">
      <c r="A1203" s="28"/>
      <c r="B1203" s="101"/>
      <c r="C1203" s="28"/>
      <c r="D1203" s="28"/>
      <c r="E1203" s="28"/>
    </row>
    <row r="1204" spans="1:5" x14ac:dyDescent="0.25">
      <c r="A1204" s="28"/>
      <c r="B1204" s="101"/>
      <c r="C1204" s="28"/>
      <c r="D1204" s="28"/>
      <c r="E1204" s="28"/>
    </row>
    <row r="1205" spans="1:5" x14ac:dyDescent="0.25">
      <c r="A1205" s="28"/>
      <c r="B1205" s="101"/>
      <c r="C1205" s="28"/>
      <c r="D1205" s="28"/>
      <c r="E1205" s="28"/>
    </row>
    <row r="1206" spans="1:5" x14ac:dyDescent="0.25">
      <c r="A1206" s="28"/>
      <c r="B1206" s="101"/>
      <c r="C1206" s="28"/>
      <c r="D1206" s="28"/>
      <c r="E1206" s="28"/>
    </row>
    <row r="1207" spans="1:5" x14ac:dyDescent="0.25">
      <c r="A1207" s="28"/>
      <c r="B1207" s="101"/>
      <c r="C1207" s="28"/>
      <c r="D1207" s="28"/>
      <c r="E1207" s="28"/>
    </row>
    <row r="1208" spans="1:5" x14ac:dyDescent="0.25">
      <c r="A1208" s="28"/>
      <c r="B1208" s="101"/>
      <c r="C1208" s="28"/>
      <c r="D1208" s="28"/>
      <c r="E1208" s="28"/>
    </row>
    <row r="1209" spans="1:5" x14ac:dyDescent="0.25">
      <c r="A1209" s="28"/>
      <c r="B1209" s="101"/>
      <c r="C1209" s="28"/>
      <c r="D1209" s="28"/>
      <c r="E1209" s="28"/>
    </row>
    <row r="1210" spans="1:5" x14ac:dyDescent="0.25">
      <c r="A1210" s="28"/>
      <c r="B1210" s="101"/>
      <c r="C1210" s="28"/>
      <c r="D1210" s="28"/>
      <c r="E1210" s="28"/>
    </row>
    <row r="1211" spans="1:5" x14ac:dyDescent="0.25">
      <c r="A1211" s="28"/>
      <c r="B1211" s="101"/>
      <c r="C1211" s="28"/>
      <c r="D1211" s="28"/>
      <c r="E1211" s="28"/>
    </row>
    <row r="1212" spans="1:5" x14ac:dyDescent="0.25">
      <c r="A1212" s="28"/>
      <c r="B1212" s="101"/>
      <c r="C1212" s="28"/>
      <c r="D1212" s="28"/>
      <c r="E1212" s="28"/>
    </row>
    <row r="1213" spans="1:5" x14ac:dyDescent="0.25">
      <c r="A1213" s="28"/>
      <c r="B1213" s="101"/>
      <c r="C1213" s="28"/>
      <c r="D1213" s="28"/>
      <c r="E1213" s="28"/>
    </row>
    <row r="1214" spans="1:5" x14ac:dyDescent="0.25">
      <c r="A1214" s="28"/>
      <c r="B1214" s="101"/>
      <c r="C1214" s="28"/>
      <c r="D1214" s="28"/>
      <c r="E1214" s="28"/>
    </row>
    <row r="1215" spans="1:5" x14ac:dyDescent="0.25">
      <c r="A1215" s="28"/>
      <c r="B1215" s="101"/>
      <c r="C1215" s="28"/>
      <c r="D1215" s="28"/>
      <c r="E1215" s="28"/>
    </row>
    <row r="1216" spans="1:5" x14ac:dyDescent="0.25">
      <c r="A1216" s="28"/>
      <c r="B1216" s="101"/>
      <c r="C1216" s="28"/>
      <c r="D1216" s="28"/>
      <c r="E1216" s="28"/>
    </row>
    <row r="1217" spans="1:5" x14ac:dyDescent="0.25">
      <c r="A1217" s="28"/>
      <c r="B1217" s="101"/>
      <c r="C1217" s="28"/>
      <c r="D1217" s="28"/>
      <c r="E1217" s="28"/>
    </row>
    <row r="1218" spans="1:5" x14ac:dyDescent="0.25">
      <c r="A1218" s="28"/>
      <c r="B1218" s="101"/>
      <c r="C1218" s="28"/>
      <c r="D1218" s="28"/>
      <c r="E1218" s="28"/>
    </row>
    <row r="1219" spans="1:5" x14ac:dyDescent="0.25">
      <c r="A1219" s="28"/>
      <c r="B1219" s="101"/>
      <c r="C1219" s="28"/>
      <c r="D1219" s="28"/>
      <c r="E1219" s="28"/>
    </row>
    <row r="1220" spans="1:5" x14ac:dyDescent="0.25">
      <c r="A1220" s="28"/>
      <c r="B1220" s="101"/>
      <c r="C1220" s="28"/>
      <c r="D1220" s="28"/>
      <c r="E1220" s="28"/>
    </row>
    <row r="1221" spans="1:5" x14ac:dyDescent="0.25">
      <c r="A1221" s="28"/>
      <c r="B1221" s="101"/>
      <c r="C1221" s="28"/>
      <c r="D1221" s="28"/>
      <c r="E1221" s="28"/>
    </row>
    <row r="1222" spans="1:5" x14ac:dyDescent="0.25">
      <c r="A1222" s="28"/>
      <c r="B1222" s="101"/>
      <c r="C1222" s="28"/>
      <c r="D1222" s="28"/>
      <c r="E1222" s="28"/>
    </row>
    <row r="1223" spans="1:5" x14ac:dyDescent="0.25">
      <c r="A1223" s="28"/>
      <c r="B1223" s="101"/>
      <c r="C1223" s="28"/>
      <c r="D1223" s="28"/>
      <c r="E1223" s="28"/>
    </row>
    <row r="1224" spans="1:5" x14ac:dyDescent="0.25">
      <c r="A1224" s="28"/>
      <c r="B1224" s="101"/>
      <c r="C1224" s="28"/>
      <c r="D1224" s="28"/>
      <c r="E1224" s="28"/>
    </row>
    <row r="1225" spans="1:5" x14ac:dyDescent="0.25">
      <c r="A1225" s="28"/>
      <c r="B1225" s="101"/>
      <c r="C1225" s="28"/>
      <c r="D1225" s="28"/>
      <c r="E1225" s="28"/>
    </row>
    <row r="1226" spans="1:5" x14ac:dyDescent="0.25">
      <c r="A1226" s="28"/>
      <c r="B1226" s="101"/>
      <c r="C1226" s="28"/>
      <c r="D1226" s="28"/>
      <c r="E1226" s="28"/>
    </row>
    <row r="1227" spans="1:5" x14ac:dyDescent="0.25">
      <c r="A1227" s="28"/>
      <c r="B1227" s="101"/>
      <c r="C1227" s="28"/>
      <c r="D1227" s="28"/>
      <c r="E1227" s="28"/>
    </row>
    <row r="1228" spans="1:5" x14ac:dyDescent="0.25">
      <c r="A1228" s="28"/>
      <c r="B1228" s="101"/>
      <c r="C1228" s="28"/>
      <c r="D1228" s="28"/>
      <c r="E1228" s="28"/>
    </row>
    <row r="1229" spans="1:5" x14ac:dyDescent="0.25">
      <c r="A1229" s="28"/>
      <c r="B1229" s="101"/>
      <c r="C1229" s="28"/>
      <c r="D1229" s="28"/>
      <c r="E1229" s="28"/>
    </row>
    <row r="1230" spans="1:5" x14ac:dyDescent="0.25">
      <c r="A1230" s="28"/>
      <c r="B1230" s="101"/>
      <c r="C1230" s="28"/>
      <c r="D1230" s="28"/>
      <c r="E1230" s="28"/>
    </row>
    <row r="1231" spans="1:5" x14ac:dyDescent="0.25">
      <c r="A1231" s="28"/>
      <c r="B1231" s="101"/>
      <c r="C1231" s="28"/>
      <c r="D1231" s="28"/>
      <c r="E1231" s="28"/>
    </row>
    <row r="1232" spans="1:5" x14ac:dyDescent="0.25">
      <c r="A1232" s="28"/>
      <c r="B1232" s="101"/>
      <c r="C1232" s="28"/>
      <c r="D1232" s="28"/>
      <c r="E1232" s="28"/>
    </row>
    <row r="1233" spans="1:5" x14ac:dyDescent="0.25">
      <c r="A1233" s="28"/>
      <c r="B1233" s="101"/>
      <c r="C1233" s="28"/>
      <c r="D1233" s="28"/>
      <c r="E1233" s="28"/>
    </row>
    <row r="1234" spans="1:5" x14ac:dyDescent="0.25">
      <c r="A1234" s="28"/>
      <c r="B1234" s="101"/>
      <c r="C1234" s="28"/>
      <c r="D1234" s="28"/>
      <c r="E1234" s="28"/>
    </row>
    <row r="1235" spans="1:5" x14ac:dyDescent="0.25">
      <c r="A1235" s="28"/>
      <c r="B1235" s="101"/>
      <c r="C1235" s="28"/>
      <c r="D1235" s="28"/>
      <c r="E1235" s="28"/>
    </row>
    <row r="1236" spans="1:5" x14ac:dyDescent="0.25">
      <c r="A1236" s="28"/>
      <c r="B1236" s="101"/>
      <c r="C1236" s="28"/>
      <c r="D1236" s="28"/>
      <c r="E1236" s="28"/>
    </row>
    <row r="1237" spans="1:5" x14ac:dyDescent="0.25">
      <c r="A1237" s="28"/>
      <c r="B1237" s="101"/>
      <c r="C1237" s="28"/>
      <c r="D1237" s="28"/>
      <c r="E1237" s="28"/>
    </row>
    <row r="1238" spans="1:5" x14ac:dyDescent="0.25">
      <c r="A1238" s="28"/>
      <c r="B1238" s="101"/>
      <c r="C1238" s="28"/>
      <c r="D1238" s="28"/>
      <c r="E1238" s="28"/>
    </row>
    <row r="1239" spans="1:5" x14ac:dyDescent="0.25">
      <c r="A1239" s="28"/>
      <c r="B1239" s="101"/>
      <c r="C1239" s="28"/>
      <c r="D1239" s="28"/>
      <c r="E1239" s="28"/>
    </row>
    <row r="1240" spans="1:5" x14ac:dyDescent="0.25">
      <c r="A1240" s="28"/>
      <c r="B1240" s="101"/>
      <c r="C1240" s="28"/>
      <c r="D1240" s="28"/>
      <c r="E1240" s="28"/>
    </row>
    <row r="1241" spans="1:5" x14ac:dyDescent="0.25">
      <c r="A1241" s="28"/>
      <c r="B1241" s="101"/>
      <c r="C1241" s="28"/>
      <c r="D1241" s="28"/>
      <c r="E1241" s="28"/>
    </row>
    <row r="1242" spans="1:5" x14ac:dyDescent="0.25">
      <c r="A1242" s="28"/>
      <c r="B1242" s="101"/>
      <c r="C1242" s="28"/>
      <c r="D1242" s="28"/>
      <c r="E1242" s="28"/>
    </row>
    <row r="1243" spans="1:5" x14ac:dyDescent="0.25">
      <c r="A1243" s="28"/>
      <c r="B1243" s="101"/>
      <c r="C1243" s="28"/>
      <c r="D1243" s="28"/>
      <c r="E1243" s="28"/>
    </row>
    <row r="1244" spans="1:5" x14ac:dyDescent="0.25">
      <c r="A1244" s="28"/>
      <c r="B1244" s="101"/>
      <c r="C1244" s="28"/>
      <c r="D1244" s="28"/>
      <c r="E1244" s="28"/>
    </row>
    <row r="1245" spans="1:5" x14ac:dyDescent="0.25">
      <c r="A1245" s="28"/>
      <c r="B1245" s="101"/>
      <c r="C1245" s="28"/>
      <c r="D1245" s="28"/>
      <c r="E1245" s="28"/>
    </row>
    <row r="1246" spans="1:5" x14ac:dyDescent="0.25">
      <c r="A1246" s="28"/>
      <c r="B1246" s="101"/>
      <c r="C1246" s="28"/>
      <c r="D1246" s="28"/>
      <c r="E1246" s="28"/>
    </row>
    <row r="1247" spans="1:5" x14ac:dyDescent="0.25">
      <c r="A1247" s="28"/>
      <c r="B1247" s="101"/>
      <c r="C1247" s="28"/>
      <c r="D1247" s="28"/>
      <c r="E1247" s="28"/>
    </row>
    <row r="1248" spans="1:5" x14ac:dyDescent="0.25">
      <c r="A1248" s="28"/>
      <c r="B1248" s="101"/>
      <c r="C1248" s="28"/>
      <c r="D1248" s="28"/>
      <c r="E1248" s="28"/>
    </row>
    <row r="1249" spans="1:5" x14ac:dyDescent="0.25">
      <c r="A1249" s="28"/>
      <c r="B1249" s="101"/>
      <c r="C1249" s="28"/>
      <c r="D1249" s="28"/>
      <c r="E1249" s="28"/>
    </row>
    <row r="1250" spans="1:5" x14ac:dyDescent="0.25">
      <c r="A1250" s="28"/>
      <c r="B1250" s="101"/>
      <c r="C1250" s="28"/>
      <c r="D1250" s="28"/>
      <c r="E1250" s="28"/>
    </row>
    <row r="1251" spans="1:5" x14ac:dyDescent="0.25">
      <c r="A1251" s="28"/>
      <c r="B1251" s="101"/>
      <c r="C1251" s="28"/>
      <c r="D1251" s="28"/>
      <c r="E1251" s="28"/>
    </row>
    <row r="1252" spans="1:5" x14ac:dyDescent="0.25">
      <c r="A1252" s="28"/>
      <c r="B1252" s="101"/>
      <c r="C1252" s="28"/>
      <c r="D1252" s="28"/>
      <c r="E1252" s="28"/>
    </row>
    <row r="1253" spans="1:5" x14ac:dyDescent="0.25">
      <c r="A1253" s="28"/>
      <c r="B1253" s="101"/>
      <c r="C1253" s="28"/>
      <c r="D1253" s="28"/>
      <c r="E1253" s="28"/>
    </row>
    <row r="1254" spans="1:5" x14ac:dyDescent="0.25">
      <c r="A1254" s="28"/>
      <c r="B1254" s="101"/>
      <c r="C1254" s="28"/>
      <c r="D1254" s="28"/>
      <c r="E1254" s="28"/>
    </row>
    <row r="1255" spans="1:5" x14ac:dyDescent="0.25">
      <c r="A1255" s="28"/>
      <c r="B1255" s="101"/>
      <c r="C1255" s="28"/>
      <c r="D1255" s="28"/>
      <c r="E1255" s="28"/>
    </row>
    <row r="1256" spans="1:5" x14ac:dyDescent="0.25">
      <c r="A1256" s="28"/>
      <c r="B1256" s="101"/>
      <c r="C1256" s="28"/>
      <c r="D1256" s="28"/>
      <c r="E1256" s="28"/>
    </row>
    <row r="1257" spans="1:5" x14ac:dyDescent="0.25">
      <c r="A1257" s="28"/>
      <c r="B1257" s="101"/>
      <c r="C1257" s="28"/>
      <c r="D1257" s="28"/>
      <c r="E1257" s="28"/>
    </row>
    <row r="1258" spans="1:5" x14ac:dyDescent="0.25">
      <c r="A1258" s="28"/>
      <c r="B1258" s="101"/>
      <c r="C1258" s="28"/>
      <c r="D1258" s="28"/>
      <c r="E1258" s="28"/>
    </row>
    <row r="1259" spans="1:5" x14ac:dyDescent="0.25">
      <c r="A1259" s="28"/>
      <c r="B1259" s="101"/>
      <c r="C1259" s="28"/>
      <c r="D1259" s="28"/>
      <c r="E1259" s="28"/>
    </row>
    <row r="1260" spans="1:5" x14ac:dyDescent="0.25">
      <c r="A1260" s="28"/>
      <c r="B1260" s="101"/>
      <c r="C1260" s="28"/>
      <c r="D1260" s="28"/>
      <c r="E1260" s="28"/>
    </row>
    <row r="1261" spans="1:5" x14ac:dyDescent="0.25">
      <c r="A1261" s="28"/>
      <c r="B1261" s="101"/>
      <c r="C1261" s="28"/>
      <c r="D1261" s="28"/>
      <c r="E1261" s="28"/>
    </row>
    <row r="1262" spans="1:5" x14ac:dyDescent="0.25">
      <c r="A1262" s="28"/>
      <c r="B1262" s="101"/>
      <c r="C1262" s="28"/>
      <c r="D1262" s="28"/>
      <c r="E1262" s="28"/>
    </row>
    <row r="1263" spans="1:5" x14ac:dyDescent="0.25">
      <c r="A1263" s="28"/>
      <c r="B1263" s="101"/>
      <c r="C1263" s="28"/>
      <c r="D1263" s="28"/>
      <c r="E1263" s="28"/>
    </row>
    <row r="1264" spans="1:5" x14ac:dyDescent="0.25">
      <c r="A1264" s="28"/>
      <c r="B1264" s="101"/>
      <c r="C1264" s="28"/>
      <c r="D1264" s="28"/>
      <c r="E1264" s="28"/>
    </row>
    <row r="1265" spans="1:5" x14ac:dyDescent="0.25">
      <c r="A1265" s="28"/>
      <c r="B1265" s="101"/>
      <c r="C1265" s="28"/>
      <c r="D1265" s="28"/>
      <c r="E1265" s="28"/>
    </row>
    <row r="1266" spans="1:5" x14ac:dyDescent="0.25">
      <c r="A1266" s="28"/>
      <c r="B1266" s="101"/>
      <c r="C1266" s="28"/>
      <c r="D1266" s="28"/>
      <c r="E1266" s="28"/>
    </row>
    <row r="1267" spans="1:5" x14ac:dyDescent="0.25">
      <c r="A1267" s="28"/>
      <c r="B1267" s="101"/>
      <c r="C1267" s="28"/>
      <c r="D1267" s="28"/>
      <c r="E1267" s="28"/>
    </row>
    <row r="1268" spans="1:5" x14ac:dyDescent="0.25">
      <c r="A1268" s="28"/>
      <c r="B1268" s="101"/>
      <c r="C1268" s="28"/>
      <c r="D1268" s="28"/>
      <c r="E1268" s="28"/>
    </row>
    <row r="1269" spans="1:5" x14ac:dyDescent="0.25">
      <c r="A1269" s="28"/>
      <c r="B1269" s="101"/>
      <c r="C1269" s="28"/>
      <c r="D1269" s="28"/>
      <c r="E1269" s="28"/>
    </row>
    <row r="1270" spans="1:5" x14ac:dyDescent="0.25">
      <c r="A1270" s="28"/>
      <c r="B1270" s="101"/>
      <c r="C1270" s="28"/>
      <c r="D1270" s="28"/>
      <c r="E1270" s="28"/>
    </row>
    <row r="1271" spans="1:5" x14ac:dyDescent="0.25">
      <c r="A1271" s="28"/>
      <c r="B1271" s="101"/>
      <c r="C1271" s="28"/>
      <c r="D1271" s="28"/>
      <c r="E1271" s="28"/>
    </row>
    <row r="1272" spans="1:5" x14ac:dyDescent="0.25">
      <c r="A1272" s="28"/>
      <c r="B1272" s="101"/>
      <c r="C1272" s="28"/>
      <c r="D1272" s="28"/>
      <c r="E1272" s="28"/>
    </row>
    <row r="1273" spans="1:5" x14ac:dyDescent="0.25">
      <c r="A1273" s="28"/>
      <c r="B1273" s="101"/>
      <c r="C1273" s="28"/>
      <c r="D1273" s="28"/>
      <c r="E1273" s="28"/>
    </row>
    <row r="1274" spans="1:5" x14ac:dyDescent="0.25">
      <c r="A1274" s="28"/>
      <c r="B1274" s="101"/>
      <c r="C1274" s="28"/>
      <c r="D1274" s="28"/>
      <c r="E1274" s="28"/>
    </row>
    <row r="1275" spans="1:5" x14ac:dyDescent="0.25">
      <c r="A1275" s="28"/>
      <c r="B1275" s="101"/>
      <c r="C1275" s="28"/>
      <c r="D1275" s="28"/>
      <c r="E1275" s="28"/>
    </row>
    <row r="1276" spans="1:5" x14ac:dyDescent="0.25">
      <c r="A1276" s="28"/>
      <c r="B1276" s="101"/>
      <c r="C1276" s="28"/>
      <c r="D1276" s="28"/>
      <c r="E1276" s="28"/>
    </row>
    <row r="1277" spans="1:5" x14ac:dyDescent="0.25">
      <c r="A1277" s="28"/>
      <c r="B1277" s="101"/>
      <c r="C1277" s="28"/>
      <c r="D1277" s="28"/>
      <c r="E1277" s="28"/>
    </row>
    <row r="1278" spans="1:5" x14ac:dyDescent="0.25">
      <c r="A1278" s="28"/>
      <c r="B1278" s="101"/>
      <c r="C1278" s="28"/>
      <c r="D1278" s="28"/>
      <c r="E1278" s="28"/>
    </row>
    <row r="1279" spans="1:5" x14ac:dyDescent="0.25">
      <c r="A1279" s="28"/>
      <c r="B1279" s="101"/>
      <c r="C1279" s="28"/>
      <c r="D1279" s="28"/>
      <c r="E1279" s="28"/>
    </row>
    <row r="1280" spans="1:5" x14ac:dyDescent="0.25">
      <c r="A1280" s="28"/>
      <c r="B1280" s="101"/>
      <c r="C1280" s="28"/>
      <c r="D1280" s="28"/>
      <c r="E1280" s="28"/>
    </row>
    <row r="1281" spans="1:5" x14ac:dyDescent="0.25">
      <c r="A1281" s="28"/>
      <c r="B1281" s="101"/>
      <c r="C1281" s="28"/>
      <c r="D1281" s="28"/>
      <c r="E1281" s="28"/>
    </row>
    <row r="1282" spans="1:5" x14ac:dyDescent="0.25">
      <c r="A1282" s="28"/>
      <c r="B1282" s="101"/>
      <c r="C1282" s="28"/>
      <c r="D1282" s="28"/>
      <c r="E1282" s="28"/>
    </row>
    <row r="1283" spans="1:5" x14ac:dyDescent="0.25">
      <c r="A1283" s="28"/>
      <c r="B1283" s="101"/>
      <c r="C1283" s="28"/>
      <c r="D1283" s="28"/>
      <c r="E1283" s="28"/>
    </row>
    <row r="1284" spans="1:5" x14ac:dyDescent="0.25">
      <c r="A1284" s="28"/>
      <c r="B1284" s="101"/>
      <c r="C1284" s="28"/>
      <c r="D1284" s="28"/>
      <c r="E1284" s="28"/>
    </row>
    <row r="1285" spans="1:5" x14ac:dyDescent="0.25">
      <c r="A1285" s="28"/>
      <c r="B1285" s="101"/>
      <c r="C1285" s="28"/>
      <c r="D1285" s="28"/>
      <c r="E1285" s="28"/>
    </row>
    <row r="1286" spans="1:5" x14ac:dyDescent="0.25">
      <c r="A1286" s="28"/>
      <c r="B1286" s="101"/>
      <c r="C1286" s="28"/>
      <c r="D1286" s="28"/>
      <c r="E1286" s="28"/>
    </row>
    <row r="1287" spans="1:5" x14ac:dyDescent="0.25">
      <c r="A1287" s="28"/>
      <c r="B1287" s="101"/>
      <c r="C1287" s="28"/>
      <c r="D1287" s="28"/>
      <c r="E1287" s="28"/>
    </row>
    <row r="1288" spans="1:5" x14ac:dyDescent="0.25">
      <c r="A1288" s="28"/>
      <c r="B1288" s="101"/>
      <c r="C1288" s="28"/>
      <c r="D1288" s="28"/>
      <c r="E1288" s="28"/>
    </row>
    <row r="1289" spans="1:5" x14ac:dyDescent="0.25">
      <c r="A1289" s="28"/>
      <c r="B1289" s="101"/>
      <c r="C1289" s="28"/>
      <c r="D1289" s="28"/>
      <c r="E1289" s="28"/>
    </row>
    <row r="1290" spans="1:5" x14ac:dyDescent="0.25">
      <c r="A1290" s="28"/>
      <c r="B1290" s="101"/>
      <c r="C1290" s="28"/>
      <c r="D1290" s="28"/>
      <c r="E1290" s="28"/>
    </row>
    <row r="1291" spans="1:5" x14ac:dyDescent="0.25">
      <c r="A1291" s="28"/>
      <c r="B1291" s="101"/>
      <c r="C1291" s="28"/>
      <c r="D1291" s="28"/>
      <c r="E1291" s="28"/>
    </row>
    <row r="1292" spans="1:5" x14ac:dyDescent="0.25">
      <c r="A1292" s="28"/>
      <c r="B1292" s="101"/>
      <c r="C1292" s="28"/>
      <c r="D1292" s="28"/>
      <c r="E1292" s="28"/>
    </row>
    <row r="1293" spans="1:5" x14ac:dyDescent="0.25">
      <c r="A1293" s="28"/>
      <c r="B1293" s="101"/>
      <c r="C1293" s="28"/>
      <c r="D1293" s="28"/>
      <c r="E1293" s="28"/>
    </row>
    <row r="1294" spans="1:5" x14ac:dyDescent="0.25">
      <c r="A1294" s="28"/>
      <c r="B1294" s="101"/>
      <c r="C1294" s="28"/>
      <c r="D1294" s="28"/>
      <c r="E1294" s="28"/>
    </row>
    <row r="1295" spans="1:5" x14ac:dyDescent="0.25">
      <c r="A1295" s="28"/>
      <c r="B1295" s="101"/>
      <c r="C1295" s="28"/>
      <c r="D1295" s="28"/>
      <c r="E1295" s="28"/>
    </row>
    <row r="1296" spans="1:5" x14ac:dyDescent="0.25">
      <c r="A1296" s="28"/>
      <c r="B1296" s="101"/>
      <c r="C1296" s="28"/>
      <c r="D1296" s="28"/>
      <c r="E1296" s="28"/>
    </row>
    <row r="1297" spans="1:5" x14ac:dyDescent="0.25">
      <c r="A1297" s="28"/>
      <c r="B1297" s="101"/>
      <c r="C1297" s="28"/>
      <c r="D1297" s="28"/>
      <c r="E1297" s="28"/>
    </row>
    <row r="1298" spans="1:5" x14ac:dyDescent="0.25">
      <c r="A1298" s="28"/>
      <c r="B1298" s="101"/>
      <c r="C1298" s="28"/>
      <c r="D1298" s="28"/>
      <c r="E1298" s="28"/>
    </row>
    <row r="1299" spans="1:5" x14ac:dyDescent="0.25">
      <c r="A1299" s="28"/>
      <c r="B1299" s="101"/>
      <c r="C1299" s="28"/>
      <c r="D1299" s="28"/>
      <c r="E1299" s="28"/>
    </row>
    <row r="1300" spans="1:5" x14ac:dyDescent="0.25">
      <c r="A1300" s="28"/>
      <c r="B1300" s="101"/>
      <c r="C1300" s="28"/>
      <c r="D1300" s="28"/>
      <c r="E1300" s="28"/>
    </row>
    <row r="1301" spans="1:5" x14ac:dyDescent="0.25">
      <c r="A1301" s="28"/>
      <c r="B1301" s="101"/>
      <c r="C1301" s="28"/>
      <c r="D1301" s="28"/>
      <c r="E1301" s="28"/>
    </row>
    <row r="1302" spans="1:5" x14ac:dyDescent="0.25">
      <c r="A1302" s="28"/>
      <c r="B1302" s="101"/>
      <c r="C1302" s="28"/>
      <c r="D1302" s="28"/>
      <c r="E1302" s="28"/>
    </row>
    <row r="1303" spans="1:5" x14ac:dyDescent="0.25">
      <c r="A1303" s="28"/>
      <c r="B1303" s="101"/>
      <c r="C1303" s="28"/>
      <c r="D1303" s="28"/>
      <c r="E1303" s="28"/>
    </row>
    <row r="1304" spans="1:5" x14ac:dyDescent="0.25">
      <c r="A1304" s="28"/>
      <c r="B1304" s="101"/>
      <c r="C1304" s="28"/>
      <c r="D1304" s="28"/>
      <c r="E1304" s="28"/>
    </row>
    <row r="1305" spans="1:5" x14ac:dyDescent="0.25">
      <c r="A1305" s="28"/>
      <c r="B1305" s="101"/>
      <c r="C1305" s="28"/>
      <c r="D1305" s="28"/>
      <c r="E1305" s="28"/>
    </row>
    <row r="1306" spans="1:5" x14ac:dyDescent="0.25">
      <c r="A1306" s="28"/>
      <c r="B1306" s="101"/>
      <c r="C1306" s="28"/>
      <c r="D1306" s="28"/>
      <c r="E1306" s="28"/>
    </row>
    <row r="1307" spans="1:5" x14ac:dyDescent="0.25">
      <c r="A1307" s="28"/>
      <c r="B1307" s="101"/>
      <c r="C1307" s="28"/>
      <c r="D1307" s="28"/>
      <c r="E1307" s="28"/>
    </row>
    <row r="1308" spans="1:5" x14ac:dyDescent="0.25">
      <c r="A1308" s="28"/>
      <c r="B1308" s="101"/>
      <c r="C1308" s="28"/>
      <c r="D1308" s="28"/>
      <c r="E1308" s="28"/>
    </row>
    <row r="1309" spans="1:5" x14ac:dyDescent="0.25">
      <c r="A1309" s="28"/>
      <c r="B1309" s="101"/>
      <c r="C1309" s="28"/>
      <c r="D1309" s="28"/>
      <c r="E1309" s="28"/>
    </row>
    <row r="1310" spans="1:5" x14ac:dyDescent="0.25">
      <c r="A1310" s="28"/>
      <c r="B1310" s="101"/>
      <c r="C1310" s="28"/>
      <c r="D1310" s="28"/>
      <c r="E1310" s="28"/>
    </row>
    <row r="1311" spans="1:5" x14ac:dyDescent="0.25">
      <c r="A1311" s="28"/>
      <c r="B1311" s="101"/>
      <c r="C1311" s="28"/>
      <c r="D1311" s="28"/>
      <c r="E1311" s="28"/>
    </row>
    <row r="1312" spans="1:5" x14ac:dyDescent="0.25">
      <c r="A1312" s="28"/>
      <c r="B1312" s="101"/>
      <c r="C1312" s="28"/>
      <c r="D1312" s="28"/>
      <c r="E1312" s="28"/>
    </row>
    <row r="1313" spans="1:5" x14ac:dyDescent="0.25">
      <c r="A1313" s="28"/>
      <c r="B1313" s="101"/>
      <c r="C1313" s="28"/>
      <c r="D1313" s="28"/>
      <c r="E1313" s="28"/>
    </row>
    <row r="1314" spans="1:5" x14ac:dyDescent="0.25">
      <c r="A1314" s="28"/>
      <c r="B1314" s="101"/>
      <c r="C1314" s="28"/>
      <c r="D1314" s="28"/>
      <c r="E1314" s="28"/>
    </row>
    <row r="1315" spans="1:5" x14ac:dyDescent="0.25">
      <c r="A1315" s="28"/>
      <c r="B1315" s="101"/>
      <c r="C1315" s="28"/>
      <c r="D1315" s="28"/>
      <c r="E1315" s="28"/>
    </row>
    <row r="1316" spans="1:5" x14ac:dyDescent="0.25">
      <c r="A1316" s="28"/>
      <c r="B1316" s="101"/>
      <c r="C1316" s="28"/>
      <c r="D1316" s="28"/>
      <c r="E1316" s="28"/>
    </row>
    <row r="1317" spans="1:5" x14ac:dyDescent="0.25">
      <c r="A1317" s="28"/>
      <c r="B1317" s="101"/>
      <c r="C1317" s="28"/>
      <c r="D1317" s="28"/>
      <c r="E1317" s="28"/>
    </row>
    <row r="1318" spans="1:5" x14ac:dyDescent="0.25">
      <c r="A1318" s="28"/>
      <c r="B1318" s="101"/>
      <c r="C1318" s="28"/>
      <c r="D1318" s="28"/>
      <c r="E1318" s="28"/>
    </row>
    <row r="1319" spans="1:5" x14ac:dyDescent="0.25">
      <c r="A1319" s="28"/>
      <c r="B1319" s="101"/>
      <c r="C1319" s="28"/>
      <c r="D1319" s="28"/>
      <c r="E1319" s="28"/>
    </row>
    <row r="1320" spans="1:5" x14ac:dyDescent="0.25">
      <c r="A1320" s="28"/>
      <c r="B1320" s="101"/>
      <c r="C1320" s="28"/>
      <c r="D1320" s="28"/>
      <c r="E1320" s="28"/>
    </row>
    <row r="1321" spans="1:5" x14ac:dyDescent="0.25">
      <c r="A1321" s="28"/>
      <c r="B1321" s="101"/>
      <c r="C1321" s="28"/>
      <c r="D1321" s="28"/>
      <c r="E1321" s="28"/>
    </row>
    <row r="1322" spans="1:5" x14ac:dyDescent="0.25">
      <c r="A1322" s="28"/>
      <c r="B1322" s="101"/>
      <c r="C1322" s="28"/>
      <c r="D1322" s="28"/>
      <c r="E1322" s="28"/>
    </row>
    <row r="1323" spans="1:5" x14ac:dyDescent="0.25">
      <c r="A1323" s="28"/>
      <c r="B1323" s="101"/>
      <c r="C1323" s="28"/>
      <c r="D1323" s="28"/>
      <c r="E1323" s="28"/>
    </row>
    <row r="1324" spans="1:5" x14ac:dyDescent="0.25">
      <c r="A1324" s="28"/>
      <c r="B1324" s="101"/>
      <c r="C1324" s="28"/>
      <c r="D1324" s="28"/>
      <c r="E1324" s="28"/>
    </row>
    <row r="1325" spans="1:5" x14ac:dyDescent="0.25">
      <c r="A1325" s="28"/>
      <c r="B1325" s="101"/>
      <c r="C1325" s="28"/>
      <c r="D1325" s="28"/>
      <c r="E1325" s="28"/>
    </row>
    <row r="1326" spans="1:5" x14ac:dyDescent="0.25">
      <c r="A1326" s="28"/>
      <c r="B1326" s="101"/>
      <c r="C1326" s="28"/>
      <c r="D1326" s="28"/>
      <c r="E1326" s="28"/>
    </row>
    <row r="1327" spans="1:5" x14ac:dyDescent="0.25">
      <c r="A1327" s="28"/>
      <c r="B1327" s="101"/>
      <c r="C1327" s="28"/>
      <c r="D1327" s="28"/>
      <c r="E1327" s="28"/>
    </row>
    <row r="1328" spans="1:5" x14ac:dyDescent="0.25">
      <c r="A1328" s="28"/>
      <c r="B1328" s="101"/>
      <c r="C1328" s="28"/>
      <c r="D1328" s="28"/>
      <c r="E1328" s="28"/>
    </row>
    <row r="1329" spans="1:5" x14ac:dyDescent="0.25">
      <c r="A1329" s="28"/>
      <c r="B1329" s="101"/>
      <c r="C1329" s="28"/>
      <c r="D1329" s="28"/>
      <c r="E1329" s="28"/>
    </row>
    <row r="1330" spans="1:5" x14ac:dyDescent="0.25">
      <c r="A1330" s="28"/>
      <c r="B1330" s="101"/>
      <c r="C1330" s="28"/>
      <c r="D1330" s="28"/>
      <c r="E1330" s="28"/>
    </row>
    <row r="1331" spans="1:5" x14ac:dyDescent="0.25">
      <c r="A1331" s="28"/>
      <c r="B1331" s="101"/>
      <c r="C1331" s="28"/>
      <c r="D1331" s="28"/>
      <c r="E1331" s="28"/>
    </row>
    <row r="1332" spans="1:5" x14ac:dyDescent="0.25">
      <c r="A1332" s="28"/>
      <c r="B1332" s="101"/>
      <c r="C1332" s="28"/>
      <c r="D1332" s="28"/>
      <c r="E1332" s="28"/>
    </row>
    <row r="1333" spans="1:5" x14ac:dyDescent="0.25">
      <c r="A1333" s="28"/>
      <c r="B1333" s="101"/>
      <c r="C1333" s="28"/>
      <c r="D1333" s="28"/>
      <c r="E1333" s="28"/>
    </row>
    <row r="1334" spans="1:5" x14ac:dyDescent="0.25">
      <c r="A1334" s="28"/>
      <c r="B1334" s="101"/>
      <c r="C1334" s="28"/>
      <c r="D1334" s="28"/>
      <c r="E1334" s="28"/>
    </row>
    <row r="1335" spans="1:5" x14ac:dyDescent="0.25">
      <c r="A1335" s="28"/>
      <c r="B1335" s="101"/>
      <c r="C1335" s="28"/>
      <c r="D1335" s="28"/>
      <c r="E1335" s="28"/>
    </row>
    <row r="1336" spans="1:5" x14ac:dyDescent="0.25">
      <c r="A1336" s="28"/>
      <c r="B1336" s="101"/>
      <c r="C1336" s="28"/>
      <c r="D1336" s="28"/>
      <c r="E1336" s="28"/>
    </row>
    <row r="1337" spans="1:5" x14ac:dyDescent="0.25">
      <c r="A1337" s="28"/>
      <c r="B1337" s="101"/>
      <c r="C1337" s="28"/>
      <c r="D1337" s="28"/>
      <c r="E1337" s="28"/>
    </row>
    <row r="1338" spans="1:5" x14ac:dyDescent="0.25">
      <c r="A1338" s="28"/>
      <c r="B1338" s="101"/>
      <c r="C1338" s="28"/>
      <c r="D1338" s="28"/>
      <c r="E1338" s="28"/>
    </row>
    <row r="1339" spans="1:5" x14ac:dyDescent="0.25">
      <c r="A1339" s="28"/>
      <c r="B1339" s="101"/>
      <c r="C1339" s="28"/>
      <c r="D1339" s="28"/>
      <c r="E1339" s="28"/>
    </row>
    <row r="1340" spans="1:5" x14ac:dyDescent="0.25">
      <c r="A1340" s="28"/>
      <c r="B1340" s="101"/>
      <c r="C1340" s="28"/>
      <c r="D1340" s="28"/>
      <c r="E1340" s="28"/>
    </row>
    <row r="1341" spans="1:5" x14ac:dyDescent="0.25">
      <c r="A1341" s="28"/>
      <c r="B1341" s="101"/>
      <c r="C1341" s="28"/>
      <c r="D1341" s="28"/>
      <c r="E1341" s="28"/>
    </row>
    <row r="1342" spans="1:5" x14ac:dyDescent="0.25">
      <c r="A1342" s="28"/>
      <c r="B1342" s="101"/>
      <c r="C1342" s="28"/>
      <c r="D1342" s="28"/>
      <c r="E1342" s="28"/>
    </row>
    <row r="1343" spans="1:5" x14ac:dyDescent="0.25">
      <c r="A1343" s="28"/>
      <c r="B1343" s="101"/>
      <c r="C1343" s="28"/>
      <c r="D1343" s="28"/>
      <c r="E1343" s="28"/>
    </row>
    <row r="1344" spans="1:5" x14ac:dyDescent="0.25">
      <c r="A1344" s="28"/>
      <c r="B1344" s="101"/>
      <c r="C1344" s="28"/>
      <c r="D1344" s="28"/>
      <c r="E1344" s="28"/>
    </row>
    <row r="1345" spans="1:5" x14ac:dyDescent="0.25">
      <c r="A1345" s="28"/>
      <c r="B1345" s="101"/>
      <c r="C1345" s="28"/>
      <c r="D1345" s="28"/>
      <c r="E1345" s="28"/>
    </row>
    <row r="1346" spans="1:5" x14ac:dyDescent="0.25">
      <c r="A1346" s="28"/>
      <c r="B1346" s="101"/>
      <c r="C1346" s="28"/>
      <c r="D1346" s="28"/>
      <c r="E1346" s="28"/>
    </row>
    <row r="1347" spans="1:5" x14ac:dyDescent="0.25">
      <c r="A1347" s="28"/>
      <c r="B1347" s="101"/>
      <c r="C1347" s="28"/>
      <c r="D1347" s="28"/>
      <c r="E1347" s="28"/>
    </row>
    <row r="1348" spans="1:5" x14ac:dyDescent="0.25">
      <c r="A1348" s="28"/>
      <c r="B1348" s="101"/>
      <c r="C1348" s="28"/>
      <c r="D1348" s="28"/>
      <c r="E1348" s="28"/>
    </row>
    <row r="1349" spans="1:5" x14ac:dyDescent="0.25">
      <c r="A1349" s="28"/>
      <c r="B1349" s="101"/>
      <c r="C1349" s="28"/>
      <c r="D1349" s="28"/>
      <c r="E1349" s="28"/>
    </row>
    <row r="1350" spans="1:5" x14ac:dyDescent="0.25">
      <c r="A1350" s="28"/>
      <c r="B1350" s="101"/>
      <c r="C1350" s="28"/>
      <c r="D1350" s="28"/>
      <c r="E1350" s="28"/>
    </row>
    <row r="1351" spans="1:5" x14ac:dyDescent="0.25">
      <c r="A1351" s="28"/>
      <c r="B1351" s="101"/>
      <c r="C1351" s="28"/>
      <c r="D1351" s="28"/>
      <c r="E1351" s="28"/>
    </row>
    <row r="1352" spans="1:5" x14ac:dyDescent="0.25">
      <c r="A1352" s="28"/>
      <c r="B1352" s="101"/>
      <c r="C1352" s="28"/>
      <c r="D1352" s="28"/>
      <c r="E1352" s="28"/>
    </row>
    <row r="1353" spans="1:5" x14ac:dyDescent="0.25">
      <c r="A1353" s="28"/>
      <c r="B1353" s="101"/>
      <c r="C1353" s="28"/>
      <c r="D1353" s="28"/>
      <c r="E1353" s="28"/>
    </row>
    <row r="1354" spans="1:5" x14ac:dyDescent="0.25">
      <c r="A1354" s="28"/>
      <c r="B1354" s="101"/>
      <c r="C1354" s="28"/>
      <c r="D1354" s="28"/>
      <c r="E1354" s="28"/>
    </row>
    <row r="1355" spans="1:5" x14ac:dyDescent="0.25">
      <c r="A1355" s="28"/>
      <c r="B1355" s="101"/>
      <c r="C1355" s="28"/>
      <c r="D1355" s="28"/>
      <c r="E1355" s="28"/>
    </row>
    <row r="1356" spans="1:5" x14ac:dyDescent="0.25">
      <c r="A1356" s="28"/>
      <c r="B1356" s="101"/>
      <c r="C1356" s="28"/>
      <c r="D1356" s="28"/>
      <c r="E1356" s="28"/>
    </row>
    <row r="1357" spans="1:5" x14ac:dyDescent="0.25">
      <c r="A1357" s="28"/>
      <c r="B1357" s="101"/>
      <c r="C1357" s="28"/>
      <c r="D1357" s="28"/>
      <c r="E1357" s="28"/>
    </row>
    <row r="1358" spans="1:5" x14ac:dyDescent="0.25">
      <c r="A1358" s="28"/>
      <c r="B1358" s="101"/>
      <c r="C1358" s="28"/>
      <c r="D1358" s="28"/>
      <c r="E1358" s="28"/>
    </row>
    <row r="1359" spans="1:5" x14ac:dyDescent="0.25">
      <c r="A1359" s="28"/>
      <c r="B1359" s="101"/>
      <c r="C1359" s="28"/>
      <c r="D1359" s="28"/>
      <c r="E1359" s="28"/>
    </row>
    <row r="1360" spans="1:5" x14ac:dyDescent="0.25">
      <c r="A1360" s="28"/>
      <c r="B1360" s="101"/>
      <c r="C1360" s="28"/>
      <c r="D1360" s="28"/>
      <c r="E1360" s="28"/>
    </row>
    <row r="1361" spans="1:5" x14ac:dyDescent="0.25">
      <c r="A1361" s="28"/>
      <c r="B1361" s="101"/>
      <c r="C1361" s="28"/>
      <c r="D1361" s="28"/>
      <c r="E1361" s="28"/>
    </row>
    <row r="1362" spans="1:5" x14ac:dyDescent="0.25">
      <c r="A1362" s="28"/>
      <c r="B1362" s="101"/>
      <c r="C1362" s="28"/>
      <c r="D1362" s="28"/>
      <c r="E1362" s="28"/>
    </row>
    <row r="1363" spans="1:5" x14ac:dyDescent="0.25">
      <c r="A1363" s="28"/>
      <c r="B1363" s="101"/>
      <c r="C1363" s="28"/>
      <c r="D1363" s="28"/>
      <c r="E1363" s="28"/>
    </row>
    <row r="1364" spans="1:5" x14ac:dyDescent="0.25">
      <c r="A1364" s="28"/>
      <c r="B1364" s="101"/>
      <c r="C1364" s="28"/>
      <c r="D1364" s="28"/>
      <c r="E1364" s="28"/>
    </row>
    <row r="1365" spans="1:5" x14ac:dyDescent="0.25">
      <c r="A1365" s="28"/>
      <c r="B1365" s="101"/>
      <c r="C1365" s="28"/>
      <c r="D1365" s="28"/>
      <c r="E1365" s="28"/>
    </row>
    <row r="1366" spans="1:5" x14ac:dyDescent="0.25">
      <c r="A1366" s="28"/>
      <c r="B1366" s="101"/>
      <c r="C1366" s="28"/>
      <c r="D1366" s="28"/>
      <c r="E1366" s="28"/>
    </row>
    <row r="1367" spans="1:5" x14ac:dyDescent="0.25">
      <c r="A1367" s="28"/>
      <c r="B1367" s="101"/>
      <c r="C1367" s="28"/>
      <c r="D1367" s="28"/>
      <c r="E1367" s="28"/>
    </row>
    <row r="1368" spans="1:5" x14ac:dyDescent="0.25">
      <c r="A1368" s="28"/>
      <c r="B1368" s="101"/>
      <c r="C1368" s="28"/>
      <c r="D1368" s="28"/>
      <c r="E1368" s="28"/>
    </row>
    <row r="1369" spans="1:5" x14ac:dyDescent="0.25">
      <c r="A1369" s="28"/>
      <c r="B1369" s="101"/>
      <c r="C1369" s="28"/>
      <c r="D1369" s="28"/>
      <c r="E1369" s="28"/>
    </row>
    <row r="1370" spans="1:5" x14ac:dyDescent="0.25">
      <c r="A1370" s="28"/>
      <c r="B1370" s="101"/>
      <c r="C1370" s="28"/>
      <c r="D1370" s="28"/>
      <c r="E1370" s="28"/>
    </row>
    <row r="1371" spans="1:5" x14ac:dyDescent="0.25">
      <c r="A1371" s="28"/>
      <c r="B1371" s="101"/>
      <c r="C1371" s="28"/>
      <c r="D1371" s="28"/>
      <c r="E1371" s="28"/>
    </row>
    <row r="1372" spans="1:5" x14ac:dyDescent="0.25">
      <c r="A1372" s="28"/>
      <c r="B1372" s="101"/>
      <c r="C1372" s="28"/>
      <c r="D1372" s="28"/>
      <c r="E1372" s="28"/>
    </row>
    <row r="1373" spans="1:5" x14ac:dyDescent="0.25">
      <c r="A1373" s="28"/>
      <c r="B1373" s="101"/>
      <c r="C1373" s="28"/>
      <c r="D1373" s="28"/>
      <c r="E1373" s="28"/>
    </row>
    <row r="1374" spans="1:5" x14ac:dyDescent="0.25">
      <c r="A1374" s="28"/>
      <c r="B1374" s="101"/>
      <c r="C1374" s="28"/>
      <c r="D1374" s="28"/>
      <c r="E1374" s="28"/>
    </row>
    <row r="1375" spans="1:5" x14ac:dyDescent="0.25">
      <c r="A1375" s="28"/>
      <c r="B1375" s="101"/>
      <c r="C1375" s="28"/>
      <c r="D1375" s="28"/>
      <c r="E1375" s="28"/>
    </row>
    <row r="1376" spans="1:5" x14ac:dyDescent="0.25">
      <c r="A1376" s="28"/>
      <c r="B1376" s="101"/>
      <c r="C1376" s="28"/>
      <c r="D1376" s="28"/>
      <c r="E1376" s="28"/>
    </row>
    <row r="1377" spans="1:5" x14ac:dyDescent="0.25">
      <c r="A1377" s="28"/>
      <c r="B1377" s="101"/>
      <c r="C1377" s="28"/>
      <c r="D1377" s="28"/>
      <c r="E1377" s="28"/>
    </row>
    <row r="1378" spans="1:5" x14ac:dyDescent="0.25">
      <c r="A1378" s="28"/>
      <c r="B1378" s="101"/>
      <c r="C1378" s="28"/>
      <c r="D1378" s="28"/>
      <c r="E1378" s="28"/>
    </row>
    <row r="1379" spans="1:5" x14ac:dyDescent="0.25">
      <c r="A1379" s="28"/>
      <c r="B1379" s="101"/>
      <c r="C1379" s="28"/>
      <c r="D1379" s="28"/>
      <c r="E1379" s="28"/>
    </row>
    <row r="1380" spans="1:5" x14ac:dyDescent="0.25">
      <c r="A1380" s="28"/>
      <c r="B1380" s="101"/>
      <c r="C1380" s="28"/>
      <c r="D1380" s="28"/>
      <c r="E1380" s="28"/>
    </row>
    <row r="1381" spans="1:5" x14ac:dyDescent="0.25">
      <c r="A1381" s="28"/>
      <c r="B1381" s="101"/>
      <c r="C1381" s="28"/>
      <c r="D1381" s="28"/>
      <c r="E1381" s="28"/>
    </row>
    <row r="1382" spans="1:5" x14ac:dyDescent="0.25">
      <c r="A1382" s="28"/>
      <c r="B1382" s="101"/>
      <c r="C1382" s="28"/>
      <c r="D1382" s="28"/>
      <c r="E1382" s="28"/>
    </row>
    <row r="1383" spans="1:5" x14ac:dyDescent="0.25">
      <c r="A1383" s="28"/>
      <c r="B1383" s="101"/>
      <c r="C1383" s="28"/>
      <c r="D1383" s="28"/>
      <c r="E1383" s="28"/>
    </row>
    <row r="1384" spans="1:5" x14ac:dyDescent="0.25">
      <c r="A1384" s="28"/>
      <c r="B1384" s="101"/>
      <c r="C1384" s="28"/>
      <c r="D1384" s="28"/>
      <c r="E1384" s="28"/>
    </row>
    <row r="1385" spans="1:5" x14ac:dyDescent="0.25">
      <c r="A1385" s="28"/>
      <c r="B1385" s="101"/>
      <c r="C1385" s="28"/>
      <c r="D1385" s="28"/>
      <c r="E1385" s="28"/>
    </row>
    <row r="1386" spans="1:5" x14ac:dyDescent="0.25">
      <c r="A1386" s="28"/>
      <c r="B1386" s="101"/>
      <c r="C1386" s="28"/>
      <c r="D1386" s="28"/>
      <c r="E1386" s="28"/>
    </row>
    <row r="1387" spans="1:5" x14ac:dyDescent="0.25">
      <c r="A1387" s="28"/>
      <c r="B1387" s="101"/>
      <c r="C1387" s="28"/>
      <c r="D1387" s="28"/>
      <c r="E1387" s="28"/>
    </row>
    <row r="1388" spans="1:5" x14ac:dyDescent="0.25">
      <c r="A1388" s="28"/>
      <c r="B1388" s="101"/>
      <c r="C1388" s="28"/>
      <c r="D1388" s="28"/>
      <c r="E1388" s="28"/>
    </row>
    <row r="1389" spans="1:5" x14ac:dyDescent="0.25">
      <c r="A1389" s="28"/>
      <c r="B1389" s="101"/>
      <c r="C1389" s="28"/>
      <c r="D1389" s="28"/>
      <c r="E1389" s="28"/>
    </row>
    <row r="1390" spans="1:5" x14ac:dyDescent="0.25">
      <c r="A1390" s="28"/>
      <c r="B1390" s="101"/>
      <c r="C1390" s="28"/>
      <c r="D1390" s="28"/>
      <c r="E1390" s="28"/>
    </row>
    <row r="1391" spans="1:5" x14ac:dyDescent="0.25">
      <c r="A1391" s="28"/>
      <c r="B1391" s="101"/>
      <c r="C1391" s="28"/>
      <c r="D1391" s="28"/>
      <c r="E1391" s="28"/>
    </row>
    <row r="1392" spans="1:5" x14ac:dyDescent="0.25">
      <c r="A1392" s="28"/>
      <c r="B1392" s="101"/>
      <c r="C1392" s="28"/>
      <c r="D1392" s="28"/>
      <c r="E1392" s="28"/>
    </row>
    <row r="1393" spans="1:5" x14ac:dyDescent="0.25">
      <c r="A1393" s="28"/>
      <c r="B1393" s="101"/>
      <c r="C1393" s="28"/>
      <c r="D1393" s="28"/>
      <c r="E1393" s="28"/>
    </row>
    <row r="1394" spans="1:5" x14ac:dyDescent="0.25">
      <c r="A1394" s="28"/>
      <c r="B1394" s="101"/>
      <c r="C1394" s="28"/>
      <c r="D1394" s="28"/>
      <c r="E1394" s="28"/>
    </row>
    <row r="1395" spans="1:5" x14ac:dyDescent="0.25">
      <c r="A1395" s="28"/>
      <c r="B1395" s="101"/>
      <c r="C1395" s="28"/>
      <c r="D1395" s="28"/>
      <c r="E1395" s="28"/>
    </row>
    <row r="1396" spans="1:5" x14ac:dyDescent="0.25">
      <c r="A1396" s="28"/>
      <c r="B1396" s="101"/>
      <c r="C1396" s="28"/>
      <c r="D1396" s="28"/>
      <c r="E1396" s="28"/>
    </row>
    <row r="1397" spans="1:5" x14ac:dyDescent="0.25">
      <c r="A1397" s="28"/>
      <c r="B1397" s="101"/>
      <c r="C1397" s="28"/>
      <c r="D1397" s="28"/>
      <c r="E1397" s="28"/>
    </row>
    <row r="1398" spans="1:5" x14ac:dyDescent="0.25">
      <c r="A1398" s="28"/>
      <c r="B1398" s="101"/>
      <c r="C1398" s="28"/>
      <c r="D1398" s="28"/>
      <c r="E1398" s="28"/>
    </row>
    <row r="1399" spans="1:5" x14ac:dyDescent="0.25">
      <c r="A1399" s="28"/>
      <c r="B1399" s="101"/>
      <c r="C1399" s="28"/>
      <c r="D1399" s="28"/>
      <c r="E1399" s="28"/>
    </row>
    <row r="1400" spans="1:5" x14ac:dyDescent="0.25">
      <c r="A1400" s="28"/>
      <c r="B1400" s="101"/>
      <c r="C1400" s="28"/>
      <c r="D1400" s="28"/>
      <c r="E1400" s="28"/>
    </row>
    <row r="1401" spans="1:5" x14ac:dyDescent="0.25">
      <c r="A1401" s="28"/>
      <c r="B1401" s="101"/>
      <c r="C1401" s="28"/>
      <c r="D1401" s="28"/>
      <c r="E1401" s="28"/>
    </row>
    <row r="1402" spans="1:5" x14ac:dyDescent="0.25">
      <c r="A1402" s="28"/>
      <c r="B1402" s="101"/>
      <c r="C1402" s="28"/>
      <c r="D1402" s="28"/>
      <c r="E1402" s="28"/>
    </row>
    <row r="1403" spans="1:5" x14ac:dyDescent="0.25">
      <c r="A1403" s="28"/>
      <c r="B1403" s="101"/>
      <c r="C1403" s="28"/>
      <c r="D1403" s="28"/>
      <c r="E1403" s="28"/>
    </row>
    <row r="1404" spans="1:5" x14ac:dyDescent="0.25">
      <c r="A1404" s="28"/>
      <c r="B1404" s="101"/>
      <c r="C1404" s="28"/>
      <c r="D1404" s="28"/>
      <c r="E1404" s="28"/>
    </row>
    <row r="1405" spans="1:5" x14ac:dyDescent="0.25">
      <c r="A1405" s="28"/>
      <c r="B1405" s="101"/>
      <c r="C1405" s="28"/>
      <c r="D1405" s="28"/>
      <c r="E1405" s="28"/>
    </row>
    <row r="1406" spans="1:5" x14ac:dyDescent="0.25">
      <c r="A1406" s="28"/>
      <c r="B1406" s="101"/>
      <c r="C1406" s="28"/>
      <c r="D1406" s="28"/>
      <c r="E1406" s="28"/>
    </row>
    <row r="1407" spans="1:5" x14ac:dyDescent="0.25">
      <c r="A1407" s="28"/>
      <c r="B1407" s="101"/>
      <c r="C1407" s="28"/>
      <c r="D1407" s="28"/>
      <c r="E1407" s="28"/>
    </row>
    <row r="1408" spans="1:5" x14ac:dyDescent="0.25">
      <c r="A1408" s="28"/>
      <c r="B1408" s="101"/>
      <c r="C1408" s="28"/>
      <c r="D1408" s="28"/>
      <c r="E1408" s="28"/>
    </row>
    <row r="1409" spans="1:5" x14ac:dyDescent="0.25">
      <c r="A1409" s="28"/>
      <c r="B1409" s="101"/>
      <c r="C1409" s="28"/>
      <c r="D1409" s="28"/>
      <c r="E1409" s="28"/>
    </row>
    <row r="1410" spans="1:5" x14ac:dyDescent="0.25">
      <c r="A1410" s="28"/>
      <c r="B1410" s="101"/>
      <c r="C1410" s="28"/>
      <c r="D1410" s="28"/>
      <c r="E1410" s="28"/>
    </row>
    <row r="1411" spans="1:5" x14ac:dyDescent="0.25">
      <c r="A1411" s="28"/>
      <c r="B1411" s="101"/>
      <c r="C1411" s="28"/>
      <c r="D1411" s="28"/>
      <c r="E1411" s="28"/>
    </row>
    <row r="1412" spans="1:5" x14ac:dyDescent="0.25">
      <c r="A1412" s="28"/>
      <c r="B1412" s="101"/>
      <c r="C1412" s="28"/>
      <c r="D1412" s="28"/>
      <c r="E1412" s="28"/>
    </row>
    <row r="1413" spans="1:5" x14ac:dyDescent="0.25">
      <c r="A1413" s="28"/>
      <c r="B1413" s="101"/>
      <c r="C1413" s="28"/>
      <c r="D1413" s="28"/>
      <c r="E1413" s="28"/>
    </row>
    <row r="1414" spans="1:5" x14ac:dyDescent="0.25">
      <c r="A1414" s="28"/>
      <c r="B1414" s="101"/>
      <c r="C1414" s="28"/>
      <c r="D1414" s="28"/>
      <c r="E1414" s="28"/>
    </row>
    <row r="1415" spans="1:5" x14ac:dyDescent="0.25">
      <c r="A1415" s="28"/>
      <c r="B1415" s="101"/>
      <c r="C1415" s="28"/>
      <c r="D1415" s="28"/>
      <c r="E1415" s="28"/>
    </row>
    <row r="1416" spans="1:5" x14ac:dyDescent="0.25">
      <c r="A1416" s="28"/>
      <c r="B1416" s="101"/>
      <c r="C1416" s="28"/>
      <c r="D1416" s="28"/>
      <c r="E1416" s="28"/>
    </row>
    <row r="1417" spans="1:5" x14ac:dyDescent="0.25">
      <c r="A1417" s="28"/>
      <c r="B1417" s="101"/>
      <c r="C1417" s="28"/>
      <c r="D1417" s="28"/>
      <c r="E1417" s="28"/>
    </row>
    <row r="1418" spans="1:5" x14ac:dyDescent="0.25">
      <c r="A1418" s="28"/>
      <c r="B1418" s="101"/>
      <c r="C1418" s="28"/>
      <c r="D1418" s="28"/>
      <c r="E1418" s="28"/>
    </row>
    <row r="1419" spans="1:5" x14ac:dyDescent="0.25">
      <c r="A1419" s="28"/>
      <c r="B1419" s="101"/>
      <c r="C1419" s="28"/>
      <c r="D1419" s="28"/>
      <c r="E1419" s="28"/>
    </row>
    <row r="1420" spans="1:5" x14ac:dyDescent="0.25">
      <c r="A1420" s="28"/>
      <c r="B1420" s="101"/>
      <c r="C1420" s="28"/>
      <c r="D1420" s="28"/>
      <c r="E1420" s="28"/>
    </row>
    <row r="1421" spans="1:5" x14ac:dyDescent="0.25">
      <c r="A1421" s="28"/>
      <c r="B1421" s="101"/>
      <c r="C1421" s="28"/>
      <c r="D1421" s="28"/>
      <c r="E1421" s="28"/>
    </row>
    <row r="1422" spans="1:5" x14ac:dyDescent="0.25">
      <c r="A1422" s="28"/>
      <c r="B1422" s="101"/>
      <c r="C1422" s="28"/>
      <c r="D1422" s="28"/>
      <c r="E1422" s="28"/>
    </row>
    <row r="1423" spans="1:5" x14ac:dyDescent="0.25">
      <c r="A1423" s="28"/>
      <c r="B1423" s="101"/>
      <c r="C1423" s="28"/>
      <c r="D1423" s="28"/>
      <c r="E1423" s="28"/>
    </row>
    <row r="1424" spans="1:5" x14ac:dyDescent="0.25">
      <c r="A1424" s="28"/>
      <c r="B1424" s="101"/>
      <c r="C1424" s="28"/>
      <c r="D1424" s="28"/>
      <c r="E1424" s="28"/>
    </row>
    <row r="1425" spans="1:5" x14ac:dyDescent="0.25">
      <c r="A1425" s="28"/>
      <c r="B1425" s="101"/>
      <c r="C1425" s="28"/>
      <c r="D1425" s="28"/>
      <c r="E1425" s="28"/>
    </row>
    <row r="1426" spans="1:5" x14ac:dyDescent="0.25">
      <c r="A1426" s="28"/>
      <c r="B1426" s="101"/>
      <c r="C1426" s="28"/>
      <c r="D1426" s="28"/>
      <c r="E1426" s="28"/>
    </row>
    <row r="1427" spans="1:5" x14ac:dyDescent="0.25">
      <c r="A1427" s="28"/>
      <c r="B1427" s="101"/>
      <c r="C1427" s="28"/>
      <c r="D1427" s="28"/>
      <c r="E1427" s="28"/>
    </row>
    <row r="1428" spans="1:5" x14ac:dyDescent="0.25">
      <c r="A1428" s="28"/>
      <c r="B1428" s="101"/>
      <c r="C1428" s="28"/>
      <c r="D1428" s="28"/>
      <c r="E1428" s="28"/>
    </row>
    <row r="1429" spans="1:5" x14ac:dyDescent="0.25">
      <c r="A1429" s="28"/>
      <c r="B1429" s="101"/>
      <c r="C1429" s="28"/>
      <c r="D1429" s="28"/>
      <c r="E1429" s="28"/>
    </row>
    <row r="1430" spans="1:5" x14ac:dyDescent="0.25">
      <c r="A1430" s="28"/>
      <c r="B1430" s="101"/>
      <c r="C1430" s="28"/>
      <c r="D1430" s="28"/>
      <c r="E1430" s="28"/>
    </row>
    <row r="1431" spans="1:5" x14ac:dyDescent="0.25">
      <c r="A1431" s="28"/>
      <c r="B1431" s="101"/>
      <c r="C1431" s="28"/>
      <c r="D1431" s="28"/>
      <c r="E1431" s="28"/>
    </row>
    <row r="1432" spans="1:5" x14ac:dyDescent="0.25">
      <c r="A1432" s="28"/>
      <c r="B1432" s="101"/>
      <c r="C1432" s="28"/>
      <c r="D1432" s="28"/>
      <c r="E1432" s="28"/>
    </row>
    <row r="1433" spans="1:5" x14ac:dyDescent="0.25">
      <c r="A1433" s="28"/>
      <c r="B1433" s="101"/>
      <c r="C1433" s="28"/>
      <c r="D1433" s="28"/>
      <c r="E1433" s="28"/>
    </row>
    <row r="1434" spans="1:5" x14ac:dyDescent="0.25">
      <c r="A1434" s="28"/>
      <c r="B1434" s="101"/>
      <c r="C1434" s="28"/>
      <c r="D1434" s="28"/>
      <c r="E1434" s="28"/>
    </row>
    <row r="1435" spans="1:5" x14ac:dyDescent="0.25">
      <c r="A1435" s="28"/>
      <c r="B1435" s="101"/>
      <c r="C1435" s="28"/>
      <c r="D1435" s="28"/>
      <c r="E1435" s="28"/>
    </row>
    <row r="1436" spans="1:5" x14ac:dyDescent="0.25">
      <c r="A1436" s="28"/>
      <c r="B1436" s="101"/>
      <c r="C1436" s="28"/>
      <c r="D1436" s="28"/>
      <c r="E1436" s="28"/>
    </row>
    <row r="1437" spans="1:5" x14ac:dyDescent="0.25">
      <c r="A1437" s="28"/>
      <c r="B1437" s="101"/>
      <c r="C1437" s="28"/>
      <c r="D1437" s="28"/>
      <c r="E1437" s="28"/>
    </row>
    <row r="1438" spans="1:5" x14ac:dyDescent="0.25">
      <c r="A1438" s="28"/>
      <c r="B1438" s="101"/>
      <c r="C1438" s="28"/>
      <c r="D1438" s="28"/>
      <c r="E1438" s="28"/>
    </row>
    <row r="1439" spans="1:5" x14ac:dyDescent="0.25">
      <c r="A1439" s="28"/>
      <c r="B1439" s="101"/>
      <c r="C1439" s="28"/>
      <c r="D1439" s="28"/>
      <c r="E1439" s="28"/>
    </row>
    <row r="1440" spans="1:5" x14ac:dyDescent="0.25">
      <c r="A1440" s="28"/>
      <c r="B1440" s="101"/>
      <c r="C1440" s="28"/>
      <c r="D1440" s="28"/>
      <c r="E1440" s="28"/>
    </row>
    <row r="1441" spans="1:5" x14ac:dyDescent="0.25">
      <c r="A1441" s="28"/>
      <c r="B1441" s="101"/>
      <c r="C1441" s="28"/>
      <c r="D1441" s="28"/>
      <c r="E1441" s="28"/>
    </row>
    <row r="1442" spans="1:5" x14ac:dyDescent="0.25">
      <c r="A1442" s="28"/>
      <c r="B1442" s="101"/>
      <c r="C1442" s="28"/>
      <c r="D1442" s="28"/>
      <c r="E1442" s="28"/>
    </row>
    <row r="1443" spans="1:5" x14ac:dyDescent="0.25">
      <c r="A1443" s="28"/>
      <c r="B1443" s="101"/>
      <c r="C1443" s="28"/>
      <c r="D1443" s="28"/>
      <c r="E1443" s="28"/>
    </row>
    <row r="1444" spans="1:5" x14ac:dyDescent="0.25">
      <c r="A1444" s="28"/>
      <c r="B1444" s="101"/>
      <c r="C1444" s="28"/>
      <c r="D1444" s="28"/>
      <c r="E1444" s="28"/>
    </row>
    <row r="1445" spans="1:5" x14ac:dyDescent="0.25">
      <c r="A1445" s="28"/>
      <c r="B1445" s="101"/>
      <c r="C1445" s="28"/>
      <c r="D1445" s="28"/>
      <c r="E1445" s="28"/>
    </row>
    <row r="1446" spans="1:5" x14ac:dyDescent="0.25">
      <c r="A1446" s="28"/>
      <c r="B1446" s="101"/>
      <c r="C1446" s="28"/>
      <c r="D1446" s="28"/>
      <c r="E1446" s="28"/>
    </row>
    <row r="1447" spans="1:5" x14ac:dyDescent="0.25">
      <c r="A1447" s="28"/>
      <c r="B1447" s="101"/>
      <c r="C1447" s="28"/>
      <c r="D1447" s="28"/>
      <c r="E1447" s="28"/>
    </row>
    <row r="1448" spans="1:5" x14ac:dyDescent="0.25">
      <c r="A1448" s="28"/>
      <c r="B1448" s="101"/>
      <c r="C1448" s="28"/>
      <c r="D1448" s="28"/>
      <c r="E1448" s="28"/>
    </row>
    <row r="1449" spans="1:5" x14ac:dyDescent="0.25">
      <c r="A1449" s="28"/>
      <c r="B1449" s="101"/>
      <c r="C1449" s="28"/>
      <c r="D1449" s="28"/>
      <c r="E1449" s="28"/>
    </row>
    <row r="1450" spans="1:5" x14ac:dyDescent="0.25">
      <c r="A1450" s="28"/>
      <c r="B1450" s="101"/>
      <c r="C1450" s="28"/>
      <c r="D1450" s="28"/>
      <c r="E1450" s="28"/>
    </row>
    <row r="1451" spans="1:5" x14ac:dyDescent="0.25">
      <c r="A1451" s="28"/>
      <c r="B1451" s="101"/>
      <c r="C1451" s="28"/>
      <c r="D1451" s="28"/>
      <c r="E1451" s="28"/>
    </row>
    <row r="1452" spans="1:5" x14ac:dyDescent="0.25">
      <c r="A1452" s="28"/>
      <c r="B1452" s="101"/>
      <c r="C1452" s="28"/>
      <c r="D1452" s="28"/>
      <c r="E1452" s="28"/>
    </row>
    <row r="1453" spans="1:5" x14ac:dyDescent="0.25">
      <c r="A1453" s="28"/>
      <c r="B1453" s="101"/>
      <c r="C1453" s="28"/>
      <c r="D1453" s="28"/>
      <c r="E1453" s="28"/>
    </row>
    <row r="1454" spans="1:5" x14ac:dyDescent="0.25">
      <c r="A1454" s="28"/>
      <c r="B1454" s="101"/>
      <c r="C1454" s="28"/>
      <c r="D1454" s="28"/>
      <c r="E1454" s="28"/>
    </row>
    <row r="1455" spans="1:5" x14ac:dyDescent="0.25">
      <c r="A1455" s="28"/>
      <c r="B1455" s="101"/>
      <c r="C1455" s="28"/>
      <c r="D1455" s="28"/>
      <c r="E1455" s="28"/>
    </row>
    <row r="1456" spans="1:5" x14ac:dyDescent="0.25">
      <c r="A1456" s="28"/>
      <c r="B1456" s="101"/>
      <c r="C1456" s="28"/>
      <c r="D1456" s="28"/>
      <c r="E1456" s="28"/>
    </row>
    <row r="1457" spans="1:5" x14ac:dyDescent="0.25">
      <c r="A1457" s="28"/>
      <c r="B1457" s="101"/>
      <c r="C1457" s="28"/>
      <c r="D1457" s="28"/>
      <c r="E1457" s="28"/>
    </row>
    <row r="1458" spans="1:5" x14ac:dyDescent="0.25">
      <c r="A1458" s="28"/>
      <c r="B1458" s="101"/>
      <c r="C1458" s="28"/>
      <c r="D1458" s="28"/>
      <c r="E1458" s="28"/>
    </row>
    <row r="1459" spans="1:5" x14ac:dyDescent="0.25">
      <c r="A1459" s="28"/>
      <c r="B1459" s="101"/>
      <c r="C1459" s="28"/>
      <c r="D1459" s="28"/>
      <c r="E1459" s="28"/>
    </row>
    <row r="1460" spans="1:5" x14ac:dyDescent="0.25">
      <c r="A1460" s="28"/>
      <c r="B1460" s="101"/>
      <c r="C1460" s="28"/>
      <c r="D1460" s="28"/>
      <c r="E1460" s="28"/>
    </row>
    <row r="1461" spans="1:5" x14ac:dyDescent="0.25">
      <c r="A1461" s="28"/>
      <c r="B1461" s="101"/>
      <c r="C1461" s="28"/>
      <c r="D1461" s="28"/>
      <c r="E1461" s="28"/>
    </row>
    <row r="1462" spans="1:5" x14ac:dyDescent="0.25">
      <c r="A1462" s="28"/>
      <c r="B1462" s="101"/>
      <c r="C1462" s="28"/>
      <c r="D1462" s="28"/>
      <c r="E1462" s="28"/>
    </row>
    <row r="1463" spans="1:5" x14ac:dyDescent="0.25">
      <c r="A1463" s="28"/>
      <c r="B1463" s="101"/>
      <c r="C1463" s="28"/>
      <c r="D1463" s="28"/>
      <c r="E1463" s="28"/>
    </row>
    <row r="1464" spans="1:5" x14ac:dyDescent="0.25">
      <c r="A1464" s="28"/>
      <c r="B1464" s="101"/>
      <c r="C1464" s="28"/>
      <c r="D1464" s="28"/>
      <c r="E1464" s="28"/>
    </row>
    <row r="1465" spans="1:5" x14ac:dyDescent="0.25">
      <c r="A1465" s="28"/>
      <c r="B1465" s="101"/>
      <c r="C1465" s="28"/>
      <c r="D1465" s="28"/>
      <c r="E1465" s="28"/>
    </row>
    <row r="1466" spans="1:5" x14ac:dyDescent="0.25">
      <c r="A1466" s="28"/>
      <c r="B1466" s="101"/>
      <c r="C1466" s="28"/>
      <c r="D1466" s="28"/>
      <c r="E1466" s="28"/>
    </row>
    <row r="1467" spans="1:5" x14ac:dyDescent="0.25">
      <c r="A1467" s="28"/>
      <c r="B1467" s="101"/>
      <c r="C1467" s="28"/>
      <c r="D1467" s="28"/>
      <c r="E1467" s="28"/>
    </row>
    <row r="1468" spans="1:5" x14ac:dyDescent="0.25">
      <c r="A1468" s="28"/>
      <c r="B1468" s="101"/>
      <c r="C1468" s="28"/>
      <c r="D1468" s="28"/>
      <c r="E1468" s="28"/>
    </row>
    <row r="1469" spans="1:5" x14ac:dyDescent="0.25">
      <c r="A1469" s="28"/>
      <c r="B1469" s="101"/>
      <c r="C1469" s="28"/>
      <c r="D1469" s="28"/>
      <c r="E1469" s="28"/>
    </row>
    <row r="1470" spans="1:5" x14ac:dyDescent="0.25">
      <c r="A1470" s="28"/>
      <c r="B1470" s="101"/>
      <c r="C1470" s="28"/>
      <c r="D1470" s="28"/>
      <c r="E1470" s="28"/>
    </row>
    <row r="1471" spans="1:5" x14ac:dyDescent="0.25">
      <c r="A1471" s="28"/>
      <c r="B1471" s="101"/>
      <c r="C1471" s="28"/>
      <c r="D1471" s="28"/>
      <c r="E1471" s="28"/>
    </row>
    <row r="1472" spans="1:5" x14ac:dyDescent="0.25">
      <c r="A1472" s="28"/>
      <c r="B1472" s="101"/>
      <c r="C1472" s="28"/>
      <c r="D1472" s="28"/>
      <c r="E1472" s="28"/>
    </row>
    <row r="1473" spans="1:5" x14ac:dyDescent="0.25">
      <c r="A1473" s="28"/>
      <c r="B1473" s="101"/>
      <c r="C1473" s="28"/>
      <c r="D1473" s="28"/>
      <c r="E1473" s="28"/>
    </row>
    <row r="1474" spans="1:5" x14ac:dyDescent="0.25">
      <c r="A1474" s="28"/>
      <c r="B1474" s="101"/>
      <c r="C1474" s="28"/>
      <c r="D1474" s="28"/>
      <c r="E1474" s="28"/>
    </row>
    <row r="1475" spans="1:5" x14ac:dyDescent="0.25">
      <c r="A1475" s="28"/>
      <c r="B1475" s="101"/>
      <c r="C1475" s="28"/>
      <c r="D1475" s="28"/>
      <c r="E1475" s="28"/>
    </row>
    <row r="1476" spans="1:5" x14ac:dyDescent="0.25">
      <c r="A1476" s="28"/>
      <c r="B1476" s="101"/>
      <c r="C1476" s="28"/>
      <c r="D1476" s="28"/>
      <c r="E1476" s="28"/>
    </row>
    <row r="1477" spans="1:5" x14ac:dyDescent="0.25">
      <c r="A1477" s="28"/>
      <c r="B1477" s="101"/>
      <c r="C1477" s="28"/>
      <c r="D1477" s="28"/>
      <c r="E1477" s="28"/>
    </row>
    <row r="1478" spans="1:5" x14ac:dyDescent="0.25">
      <c r="A1478" s="28"/>
      <c r="B1478" s="101"/>
      <c r="C1478" s="28"/>
      <c r="D1478" s="28"/>
      <c r="E1478" s="28"/>
    </row>
    <row r="1479" spans="1:5" x14ac:dyDescent="0.25">
      <c r="A1479" s="28"/>
      <c r="B1479" s="101"/>
      <c r="C1479" s="28"/>
      <c r="D1479" s="28"/>
      <c r="E1479" s="28"/>
    </row>
    <row r="1480" spans="1:5" x14ac:dyDescent="0.25">
      <c r="A1480" s="28"/>
      <c r="B1480" s="101"/>
      <c r="C1480" s="28"/>
      <c r="D1480" s="28"/>
      <c r="E1480" s="28"/>
    </row>
    <row r="1481" spans="1:5" x14ac:dyDescent="0.25">
      <c r="A1481" s="28"/>
      <c r="B1481" s="101"/>
      <c r="C1481" s="28"/>
      <c r="D1481" s="28"/>
      <c r="E1481" s="28"/>
    </row>
    <row r="1482" spans="1:5" x14ac:dyDescent="0.25">
      <c r="A1482" s="28"/>
      <c r="B1482" s="101"/>
      <c r="C1482" s="28"/>
      <c r="D1482" s="28"/>
      <c r="E1482" s="28"/>
    </row>
    <row r="1483" spans="1:5" x14ac:dyDescent="0.25">
      <c r="A1483" s="28"/>
      <c r="B1483" s="101"/>
      <c r="C1483" s="28"/>
      <c r="D1483" s="28"/>
      <c r="E1483" s="28"/>
    </row>
    <row r="1484" spans="1:5" x14ac:dyDescent="0.25">
      <c r="A1484" s="28"/>
      <c r="B1484" s="101"/>
      <c r="C1484" s="28"/>
      <c r="D1484" s="28"/>
      <c r="E1484" s="28"/>
    </row>
    <row r="1485" spans="1:5" x14ac:dyDescent="0.25">
      <c r="A1485" s="28"/>
      <c r="B1485" s="101"/>
      <c r="C1485" s="28"/>
      <c r="D1485" s="28"/>
      <c r="E1485" s="28"/>
    </row>
    <row r="1486" spans="1:5" x14ac:dyDescent="0.25">
      <c r="A1486" s="28"/>
      <c r="B1486" s="101"/>
      <c r="C1486" s="28"/>
      <c r="D1486" s="28"/>
      <c r="E1486" s="28"/>
    </row>
    <row r="1487" spans="1:5" x14ac:dyDescent="0.25">
      <c r="A1487" s="28"/>
      <c r="B1487" s="101"/>
      <c r="C1487" s="28"/>
      <c r="D1487" s="28"/>
      <c r="E1487" s="28"/>
    </row>
    <row r="1488" spans="1:5" x14ac:dyDescent="0.25">
      <c r="A1488" s="28"/>
      <c r="B1488" s="101"/>
      <c r="C1488" s="28"/>
      <c r="D1488" s="28"/>
      <c r="E1488" s="28"/>
    </row>
    <row r="1489" spans="1:5" x14ac:dyDescent="0.25">
      <c r="A1489" s="28"/>
      <c r="B1489" s="101"/>
      <c r="C1489" s="28"/>
      <c r="D1489" s="28"/>
      <c r="E1489" s="28"/>
    </row>
    <row r="1490" spans="1:5" x14ac:dyDescent="0.25">
      <c r="A1490" s="28"/>
      <c r="B1490" s="101"/>
      <c r="C1490" s="28"/>
      <c r="D1490" s="28"/>
      <c r="E1490" s="28"/>
    </row>
    <row r="1491" spans="1:5" x14ac:dyDescent="0.25">
      <c r="A1491" s="28"/>
      <c r="B1491" s="101"/>
      <c r="C1491" s="28"/>
      <c r="D1491" s="28"/>
      <c r="E1491" s="28"/>
    </row>
    <row r="1492" spans="1:5" x14ac:dyDescent="0.25">
      <c r="A1492" s="28"/>
      <c r="B1492" s="101"/>
      <c r="C1492" s="28"/>
      <c r="D1492" s="28"/>
      <c r="E1492" s="28"/>
    </row>
    <row r="1493" spans="1:5" x14ac:dyDescent="0.25">
      <c r="A1493" s="28"/>
      <c r="B1493" s="101"/>
      <c r="C1493" s="28"/>
      <c r="D1493" s="28"/>
      <c r="E1493" s="28"/>
    </row>
    <row r="1494" spans="1:5" x14ac:dyDescent="0.25">
      <c r="A1494" s="28"/>
      <c r="B1494" s="101"/>
      <c r="C1494" s="28"/>
      <c r="D1494" s="28"/>
      <c r="E1494" s="28"/>
    </row>
    <row r="1495" spans="1:5" x14ac:dyDescent="0.25">
      <c r="A1495" s="28"/>
      <c r="B1495" s="101"/>
      <c r="C1495" s="28"/>
      <c r="D1495" s="28"/>
      <c r="E1495" s="28"/>
    </row>
    <row r="1496" spans="1:5" x14ac:dyDescent="0.25">
      <c r="A1496" s="28"/>
      <c r="B1496" s="101"/>
      <c r="C1496" s="28"/>
      <c r="D1496" s="28"/>
      <c r="E1496" s="28"/>
    </row>
    <row r="1497" spans="1:5" x14ac:dyDescent="0.25">
      <c r="A1497" s="28"/>
      <c r="B1497" s="101"/>
      <c r="C1497" s="28"/>
      <c r="D1497" s="28"/>
      <c r="E1497" s="28"/>
    </row>
    <row r="1498" spans="1:5" x14ac:dyDescent="0.25">
      <c r="A1498" s="28"/>
      <c r="B1498" s="101"/>
      <c r="C1498" s="28"/>
      <c r="D1498" s="28"/>
      <c r="E1498" s="28"/>
    </row>
    <row r="1499" spans="1:5" x14ac:dyDescent="0.25">
      <c r="A1499" s="28"/>
      <c r="B1499" s="101"/>
      <c r="C1499" s="28"/>
      <c r="D1499" s="28"/>
      <c r="E1499" s="28"/>
    </row>
    <row r="1500" spans="1:5" x14ac:dyDescent="0.25">
      <c r="A1500" s="28"/>
      <c r="B1500" s="101"/>
      <c r="C1500" s="28"/>
      <c r="D1500" s="28"/>
      <c r="E1500" s="28"/>
    </row>
    <row r="1501" spans="1:5" x14ac:dyDescent="0.25">
      <c r="A1501" s="28"/>
      <c r="B1501" s="101"/>
      <c r="C1501" s="28"/>
      <c r="D1501" s="28"/>
      <c r="E1501" s="28"/>
    </row>
    <row r="1502" spans="1:5" x14ac:dyDescent="0.25">
      <c r="A1502" s="28"/>
      <c r="B1502" s="101"/>
      <c r="C1502" s="28"/>
      <c r="D1502" s="28"/>
      <c r="E1502" s="28"/>
    </row>
    <row r="1503" spans="1:5" x14ac:dyDescent="0.25">
      <c r="A1503" s="28"/>
      <c r="B1503" s="101"/>
      <c r="C1503" s="28"/>
      <c r="D1503" s="28"/>
      <c r="E1503" s="28"/>
    </row>
    <row r="1504" spans="1:5" x14ac:dyDescent="0.25">
      <c r="A1504" s="28"/>
      <c r="B1504" s="101"/>
      <c r="C1504" s="28"/>
      <c r="D1504" s="28"/>
      <c r="E1504" s="28"/>
    </row>
    <row r="1505" spans="1:5" x14ac:dyDescent="0.25">
      <c r="A1505" s="28"/>
      <c r="B1505" s="101"/>
      <c r="C1505" s="28"/>
      <c r="D1505" s="28"/>
      <c r="E1505" s="28"/>
    </row>
    <row r="1506" spans="1:5" x14ac:dyDescent="0.25">
      <c r="A1506" s="28"/>
      <c r="B1506" s="101"/>
      <c r="C1506" s="28"/>
      <c r="D1506" s="28"/>
      <c r="E1506" s="28"/>
    </row>
    <row r="1507" spans="1:5" x14ac:dyDescent="0.25">
      <c r="A1507" s="28"/>
      <c r="B1507" s="101"/>
      <c r="C1507" s="28"/>
      <c r="D1507" s="28"/>
      <c r="E1507" s="28"/>
    </row>
    <row r="1508" spans="1:5" x14ac:dyDescent="0.25">
      <c r="A1508" s="28"/>
      <c r="B1508" s="101"/>
      <c r="C1508" s="28"/>
      <c r="D1508" s="28"/>
      <c r="E1508" s="28"/>
    </row>
    <row r="1509" spans="1:5" x14ac:dyDescent="0.25">
      <c r="A1509" s="28"/>
      <c r="B1509" s="101"/>
      <c r="C1509" s="28"/>
      <c r="D1509" s="28"/>
      <c r="E1509" s="28"/>
    </row>
    <row r="1510" spans="1:5" x14ac:dyDescent="0.25">
      <c r="A1510" s="28"/>
      <c r="B1510" s="101"/>
      <c r="C1510" s="28"/>
      <c r="D1510" s="28"/>
      <c r="E1510" s="28"/>
    </row>
    <row r="1511" spans="1:5" x14ac:dyDescent="0.25">
      <c r="A1511" s="28"/>
      <c r="B1511" s="101"/>
      <c r="C1511" s="28"/>
      <c r="D1511" s="28"/>
      <c r="E1511" s="28"/>
    </row>
    <row r="1512" spans="1:5" x14ac:dyDescent="0.25">
      <c r="A1512" s="28"/>
      <c r="B1512" s="101"/>
      <c r="C1512" s="28"/>
      <c r="D1512" s="28"/>
      <c r="E1512" s="28"/>
    </row>
    <row r="1513" spans="1:5" x14ac:dyDescent="0.25">
      <c r="A1513" s="28"/>
      <c r="B1513" s="101"/>
      <c r="C1513" s="28"/>
      <c r="D1513" s="28"/>
      <c r="E1513" s="28"/>
    </row>
    <row r="1514" spans="1:5" x14ac:dyDescent="0.25">
      <c r="A1514" s="28"/>
      <c r="B1514" s="101"/>
      <c r="C1514" s="28"/>
      <c r="D1514" s="28"/>
      <c r="E1514" s="28"/>
    </row>
    <row r="1515" spans="1:5" x14ac:dyDescent="0.25">
      <c r="A1515" s="28"/>
      <c r="B1515" s="101"/>
      <c r="C1515" s="28"/>
      <c r="D1515" s="28"/>
      <c r="E1515" s="28"/>
    </row>
    <row r="1516" spans="1:5" x14ac:dyDescent="0.25">
      <c r="A1516" s="28"/>
      <c r="B1516" s="101"/>
      <c r="C1516" s="28"/>
      <c r="D1516" s="28"/>
      <c r="E1516" s="28"/>
    </row>
    <row r="1517" spans="1:5" x14ac:dyDescent="0.25">
      <c r="A1517" s="28"/>
      <c r="B1517" s="101"/>
      <c r="C1517" s="28"/>
      <c r="D1517" s="28"/>
      <c r="E1517" s="28"/>
    </row>
    <row r="1518" spans="1:5" x14ac:dyDescent="0.25">
      <c r="A1518" s="28"/>
      <c r="B1518" s="101"/>
      <c r="C1518" s="28"/>
      <c r="D1518" s="28"/>
      <c r="E1518" s="28"/>
    </row>
    <row r="1519" spans="1:5" x14ac:dyDescent="0.25">
      <c r="A1519" s="28"/>
      <c r="B1519" s="101"/>
      <c r="C1519" s="28"/>
      <c r="D1519" s="28"/>
      <c r="E1519" s="28"/>
    </row>
    <row r="1520" spans="1:5" x14ac:dyDescent="0.25">
      <c r="A1520" s="28"/>
      <c r="B1520" s="101"/>
      <c r="C1520" s="28"/>
      <c r="D1520" s="28"/>
      <c r="E1520" s="28"/>
    </row>
    <row r="1521" spans="1:5" x14ac:dyDescent="0.25">
      <c r="A1521" s="28"/>
      <c r="B1521" s="101"/>
      <c r="C1521" s="28"/>
      <c r="D1521" s="28"/>
      <c r="E1521" s="28"/>
    </row>
    <row r="1522" spans="1:5" x14ac:dyDescent="0.25">
      <c r="A1522" s="28"/>
      <c r="B1522" s="101"/>
      <c r="C1522" s="28"/>
      <c r="D1522" s="28"/>
      <c r="E1522" s="28"/>
    </row>
    <row r="1523" spans="1:5" x14ac:dyDescent="0.25">
      <c r="A1523" s="28"/>
      <c r="B1523" s="101"/>
      <c r="C1523" s="28"/>
      <c r="D1523" s="28"/>
      <c r="E1523" s="28"/>
    </row>
    <row r="1524" spans="1:5" x14ac:dyDescent="0.25">
      <c r="A1524" s="28"/>
      <c r="B1524" s="101"/>
      <c r="C1524" s="28"/>
      <c r="D1524" s="28"/>
      <c r="E1524" s="28"/>
    </row>
    <row r="1525" spans="1:5" x14ac:dyDescent="0.25">
      <c r="A1525" s="28"/>
      <c r="B1525" s="101"/>
      <c r="C1525" s="28"/>
      <c r="D1525" s="28"/>
      <c r="E1525" s="28"/>
    </row>
    <row r="1526" spans="1:5" x14ac:dyDescent="0.25">
      <c r="A1526" s="28"/>
      <c r="B1526" s="101"/>
      <c r="C1526" s="28"/>
      <c r="D1526" s="28"/>
      <c r="E1526" s="28"/>
    </row>
    <row r="1527" spans="1:5" x14ac:dyDescent="0.25">
      <c r="A1527" s="28"/>
      <c r="B1527" s="101"/>
      <c r="C1527" s="28"/>
      <c r="D1527" s="28"/>
      <c r="E1527" s="28"/>
    </row>
    <row r="1528" spans="1:5" x14ac:dyDescent="0.25">
      <c r="A1528" s="28"/>
      <c r="B1528" s="101"/>
      <c r="C1528" s="28"/>
      <c r="D1528" s="28"/>
      <c r="E1528" s="28"/>
    </row>
    <row r="1529" spans="1:5" x14ac:dyDescent="0.25">
      <c r="A1529" s="28"/>
      <c r="B1529" s="101"/>
      <c r="C1529" s="28"/>
      <c r="D1529" s="28"/>
      <c r="E1529" s="28"/>
    </row>
    <row r="1530" spans="1:5" x14ac:dyDescent="0.25">
      <c r="A1530" s="28"/>
      <c r="B1530" s="101"/>
      <c r="C1530" s="28"/>
      <c r="D1530" s="28"/>
      <c r="E1530" s="28"/>
    </row>
    <row r="1531" spans="1:5" x14ac:dyDescent="0.25">
      <c r="A1531" s="28"/>
      <c r="B1531" s="101"/>
      <c r="C1531" s="28"/>
      <c r="D1531" s="28"/>
      <c r="E1531" s="28"/>
    </row>
    <row r="1532" spans="1:5" x14ac:dyDescent="0.25">
      <c r="A1532" s="28"/>
      <c r="B1532" s="101"/>
      <c r="C1532" s="28"/>
      <c r="D1532" s="28"/>
      <c r="E1532" s="28"/>
    </row>
    <row r="1533" spans="1:5" x14ac:dyDescent="0.25">
      <c r="A1533" s="28"/>
      <c r="B1533" s="101"/>
      <c r="C1533" s="28"/>
      <c r="D1533" s="28"/>
      <c r="E1533" s="28"/>
    </row>
    <row r="1534" spans="1:5" x14ac:dyDescent="0.25">
      <c r="A1534" s="28"/>
      <c r="B1534" s="101"/>
      <c r="C1534" s="28"/>
      <c r="D1534" s="28"/>
      <c r="E1534" s="28"/>
    </row>
    <row r="1535" spans="1:5" x14ac:dyDescent="0.25">
      <c r="A1535" s="28"/>
      <c r="B1535" s="101"/>
      <c r="C1535" s="28"/>
      <c r="D1535" s="28"/>
      <c r="E1535" s="28"/>
    </row>
    <row r="1536" spans="1:5" x14ac:dyDescent="0.25">
      <c r="A1536" s="28"/>
      <c r="B1536" s="101"/>
      <c r="C1536" s="28"/>
      <c r="D1536" s="28"/>
      <c r="E1536" s="28"/>
    </row>
    <row r="1537" spans="1:5" x14ac:dyDescent="0.25">
      <c r="A1537" s="28"/>
      <c r="B1537" s="101"/>
      <c r="C1537" s="28"/>
      <c r="D1537" s="28"/>
      <c r="E1537" s="28"/>
    </row>
    <row r="1538" spans="1:5" x14ac:dyDescent="0.25">
      <c r="A1538" s="28"/>
      <c r="B1538" s="101"/>
      <c r="C1538" s="28"/>
      <c r="D1538" s="28"/>
      <c r="E1538" s="28"/>
    </row>
    <row r="1539" spans="1:5" x14ac:dyDescent="0.25">
      <c r="A1539" s="28"/>
      <c r="B1539" s="101"/>
      <c r="C1539" s="28"/>
      <c r="D1539" s="28"/>
      <c r="E1539" s="28"/>
    </row>
    <row r="1540" spans="1:5" x14ac:dyDescent="0.25">
      <c r="A1540" s="28"/>
      <c r="B1540" s="101"/>
      <c r="C1540" s="28"/>
      <c r="D1540" s="28"/>
      <c r="E1540" s="28"/>
    </row>
    <row r="1541" spans="1:5" x14ac:dyDescent="0.25">
      <c r="A1541" s="28"/>
      <c r="B1541" s="101"/>
      <c r="C1541" s="28"/>
      <c r="D1541" s="28"/>
      <c r="E1541" s="28"/>
    </row>
    <row r="1542" spans="1:5" x14ac:dyDescent="0.25">
      <c r="A1542" s="28"/>
      <c r="B1542" s="101"/>
      <c r="C1542" s="28"/>
      <c r="D1542" s="28"/>
      <c r="E1542" s="28"/>
    </row>
    <row r="1543" spans="1:5" x14ac:dyDescent="0.25">
      <c r="A1543" s="28"/>
      <c r="B1543" s="101"/>
      <c r="C1543" s="28"/>
      <c r="D1543" s="28"/>
      <c r="E1543" s="28"/>
    </row>
    <row r="1544" spans="1:5" x14ac:dyDescent="0.25">
      <c r="A1544" s="28"/>
      <c r="B1544" s="101"/>
      <c r="C1544" s="28"/>
      <c r="D1544" s="28"/>
      <c r="E1544" s="28"/>
    </row>
    <row r="1545" spans="1:5" x14ac:dyDescent="0.25">
      <c r="A1545" s="28"/>
      <c r="B1545" s="101"/>
      <c r="C1545" s="28"/>
      <c r="D1545" s="28"/>
      <c r="E1545" s="28"/>
    </row>
    <row r="1546" spans="1:5" x14ac:dyDescent="0.25">
      <c r="A1546" s="28"/>
      <c r="B1546" s="101"/>
      <c r="C1546" s="28"/>
      <c r="D1546" s="28"/>
      <c r="E1546" s="28"/>
    </row>
    <row r="1547" spans="1:5" x14ac:dyDescent="0.25">
      <c r="A1547" s="28"/>
      <c r="B1547" s="101"/>
      <c r="C1547" s="28"/>
      <c r="D1547" s="28"/>
      <c r="E1547" s="28"/>
    </row>
    <row r="1548" spans="1:5" x14ac:dyDescent="0.25">
      <c r="A1548" s="28"/>
      <c r="B1548" s="101"/>
      <c r="C1548" s="28"/>
      <c r="D1548" s="28"/>
      <c r="E1548" s="28"/>
    </row>
    <row r="1549" spans="1:5" x14ac:dyDescent="0.25">
      <c r="A1549" s="28"/>
      <c r="B1549" s="101"/>
      <c r="C1549" s="28"/>
      <c r="D1549" s="28"/>
      <c r="E1549" s="28"/>
    </row>
    <row r="1550" spans="1:5" x14ac:dyDescent="0.25">
      <c r="A1550" s="28"/>
      <c r="B1550" s="101"/>
      <c r="C1550" s="28"/>
      <c r="D1550" s="28"/>
      <c r="E1550" s="28"/>
    </row>
    <row r="1551" spans="1:5" x14ac:dyDescent="0.25">
      <c r="A1551" s="28"/>
      <c r="B1551" s="101"/>
      <c r="C1551" s="28"/>
      <c r="D1551" s="28"/>
      <c r="E1551" s="28"/>
    </row>
    <row r="1552" spans="1:5" x14ac:dyDescent="0.25">
      <c r="A1552" s="28"/>
      <c r="B1552" s="101"/>
      <c r="C1552" s="28"/>
      <c r="D1552" s="28"/>
      <c r="E1552" s="28"/>
    </row>
    <row r="1553" spans="1:5" x14ac:dyDescent="0.25">
      <c r="A1553" s="28"/>
      <c r="B1553" s="101"/>
      <c r="C1553" s="28"/>
      <c r="D1553" s="28"/>
      <c r="E1553" s="28"/>
    </row>
    <row r="1554" spans="1:5" x14ac:dyDescent="0.25">
      <c r="A1554" s="28"/>
      <c r="B1554" s="101"/>
      <c r="C1554" s="28"/>
      <c r="D1554" s="28"/>
      <c r="E1554" s="28"/>
    </row>
    <row r="1555" spans="1:5" x14ac:dyDescent="0.25">
      <c r="A1555" s="28"/>
      <c r="B1555" s="101"/>
      <c r="C1555" s="28"/>
      <c r="D1555" s="28"/>
      <c r="E1555" s="28"/>
    </row>
    <row r="1556" spans="1:5" x14ac:dyDescent="0.25">
      <c r="A1556" s="28"/>
      <c r="B1556" s="101"/>
      <c r="C1556" s="28"/>
      <c r="D1556" s="28"/>
      <c r="E1556" s="28"/>
    </row>
    <row r="1557" spans="1:5" x14ac:dyDescent="0.25">
      <c r="A1557" s="28"/>
      <c r="B1557" s="101"/>
      <c r="C1557" s="28"/>
      <c r="D1557" s="28"/>
      <c r="E1557" s="28"/>
    </row>
    <row r="1558" spans="1:5" x14ac:dyDescent="0.25">
      <c r="A1558" s="28"/>
      <c r="B1558" s="101"/>
      <c r="C1558" s="28"/>
      <c r="D1558" s="28"/>
      <c r="E1558" s="28"/>
    </row>
    <row r="1559" spans="1:5" x14ac:dyDescent="0.25">
      <c r="A1559" s="28"/>
      <c r="B1559" s="101"/>
      <c r="C1559" s="28"/>
      <c r="D1559" s="28"/>
      <c r="E1559" s="28"/>
    </row>
    <row r="1560" spans="1:5" x14ac:dyDescent="0.25">
      <c r="A1560" s="28"/>
      <c r="B1560" s="101"/>
      <c r="C1560" s="28"/>
      <c r="D1560" s="28"/>
      <c r="E1560" s="28"/>
    </row>
    <row r="1561" spans="1:5" x14ac:dyDescent="0.25">
      <c r="A1561" s="28"/>
      <c r="B1561" s="101"/>
      <c r="C1561" s="28"/>
      <c r="D1561" s="28"/>
      <c r="E1561" s="28"/>
    </row>
    <row r="1562" spans="1:5" x14ac:dyDescent="0.25">
      <c r="A1562" s="28"/>
      <c r="B1562" s="101"/>
      <c r="C1562" s="28"/>
      <c r="D1562" s="28"/>
      <c r="E1562" s="28"/>
    </row>
    <row r="1563" spans="1:5" x14ac:dyDescent="0.25">
      <c r="A1563" s="28"/>
      <c r="B1563" s="101"/>
      <c r="C1563" s="28"/>
      <c r="D1563" s="28"/>
      <c r="E1563" s="28"/>
    </row>
    <row r="1564" spans="1:5" x14ac:dyDescent="0.25">
      <c r="A1564" s="28"/>
      <c r="B1564" s="101"/>
      <c r="C1564" s="28"/>
      <c r="D1564" s="28"/>
      <c r="E1564" s="28"/>
    </row>
    <row r="1565" spans="1:5" x14ac:dyDescent="0.25">
      <c r="A1565" s="28"/>
      <c r="B1565" s="101"/>
      <c r="C1565" s="28"/>
      <c r="D1565" s="28"/>
      <c r="E1565" s="28"/>
    </row>
    <row r="1566" spans="1:5" x14ac:dyDescent="0.25">
      <c r="A1566" s="28"/>
      <c r="B1566" s="101"/>
      <c r="C1566" s="28"/>
      <c r="D1566" s="28"/>
      <c r="E1566" s="28"/>
    </row>
    <row r="1567" spans="1:5" x14ac:dyDescent="0.25">
      <c r="A1567" s="28"/>
      <c r="B1567" s="101"/>
      <c r="C1567" s="28"/>
      <c r="D1567" s="28"/>
      <c r="E1567" s="28"/>
    </row>
    <row r="1568" spans="1:5" x14ac:dyDescent="0.25">
      <c r="A1568" s="28"/>
      <c r="B1568" s="101"/>
      <c r="C1568" s="28"/>
      <c r="D1568" s="28"/>
      <c r="E1568" s="28"/>
    </row>
    <row r="1569" spans="1:5" x14ac:dyDescent="0.25">
      <c r="A1569" s="28"/>
      <c r="B1569" s="101"/>
      <c r="C1569" s="28"/>
      <c r="D1569" s="28"/>
      <c r="E1569" s="28"/>
    </row>
    <row r="1570" spans="1:5" x14ac:dyDescent="0.25">
      <c r="A1570" s="28"/>
      <c r="B1570" s="101"/>
      <c r="C1570" s="28"/>
      <c r="D1570" s="28"/>
      <c r="E1570" s="28"/>
    </row>
    <row r="1571" spans="1:5" x14ac:dyDescent="0.25">
      <c r="A1571" s="28"/>
      <c r="B1571" s="101"/>
      <c r="C1571" s="28"/>
      <c r="D1571" s="28"/>
      <c r="E1571" s="28"/>
    </row>
    <row r="1572" spans="1:5" x14ac:dyDescent="0.25">
      <c r="A1572" s="28"/>
      <c r="B1572" s="101"/>
      <c r="C1572" s="28"/>
      <c r="D1572" s="28"/>
      <c r="E1572" s="28"/>
    </row>
    <row r="1573" spans="1:5" x14ac:dyDescent="0.25">
      <c r="A1573" s="28"/>
      <c r="B1573" s="101"/>
      <c r="C1573" s="28"/>
      <c r="D1573" s="28"/>
      <c r="E1573" s="28"/>
    </row>
    <row r="1574" spans="1:5" x14ac:dyDescent="0.25">
      <c r="A1574" s="28"/>
      <c r="B1574" s="101"/>
      <c r="C1574" s="28"/>
      <c r="D1574" s="28"/>
      <c r="E1574" s="28"/>
    </row>
    <row r="1575" spans="1:5" x14ac:dyDescent="0.25">
      <c r="A1575" s="28"/>
      <c r="B1575" s="101"/>
      <c r="C1575" s="28"/>
      <c r="D1575" s="28"/>
      <c r="E1575" s="28"/>
    </row>
    <row r="1576" spans="1:5" x14ac:dyDescent="0.25">
      <c r="A1576" s="28"/>
      <c r="B1576" s="101"/>
      <c r="C1576" s="28"/>
      <c r="D1576" s="28"/>
      <c r="E1576" s="28"/>
    </row>
    <row r="1577" spans="1:5" x14ac:dyDescent="0.25">
      <c r="A1577" s="28"/>
      <c r="B1577" s="101"/>
      <c r="C1577" s="28"/>
      <c r="D1577" s="28"/>
      <c r="E1577" s="28"/>
    </row>
    <row r="1578" spans="1:5" x14ac:dyDescent="0.25">
      <c r="A1578" s="28"/>
      <c r="B1578" s="101"/>
      <c r="C1578" s="28"/>
      <c r="D1578" s="28"/>
      <c r="E1578" s="28"/>
    </row>
    <row r="1579" spans="1:5" x14ac:dyDescent="0.25">
      <c r="A1579" s="28"/>
      <c r="B1579" s="101"/>
      <c r="C1579" s="28"/>
      <c r="D1579" s="28"/>
      <c r="E1579" s="28"/>
    </row>
    <row r="1580" spans="1:5" x14ac:dyDescent="0.25">
      <c r="A1580" s="28"/>
      <c r="B1580" s="101"/>
      <c r="C1580" s="28"/>
      <c r="D1580" s="28"/>
      <c r="E1580" s="28"/>
    </row>
    <row r="1581" spans="1:5" x14ac:dyDescent="0.25">
      <c r="A1581" s="28"/>
      <c r="B1581" s="101"/>
      <c r="C1581" s="28"/>
      <c r="D1581" s="28"/>
      <c r="E1581" s="28"/>
    </row>
    <row r="1582" spans="1:5" x14ac:dyDescent="0.25">
      <c r="A1582" s="28"/>
      <c r="B1582" s="101"/>
      <c r="C1582" s="28"/>
      <c r="D1582" s="28"/>
      <c r="E1582" s="28"/>
    </row>
    <row r="1583" spans="1:5" x14ac:dyDescent="0.25">
      <c r="A1583" s="28"/>
      <c r="B1583" s="101"/>
      <c r="C1583" s="28"/>
      <c r="D1583" s="28"/>
      <c r="E1583" s="28"/>
    </row>
    <row r="1584" spans="1:5" x14ac:dyDescent="0.25">
      <c r="A1584" s="28"/>
      <c r="B1584" s="101"/>
      <c r="C1584" s="28"/>
      <c r="D1584" s="28"/>
      <c r="E1584" s="28"/>
    </row>
    <row r="1585" spans="1:5" x14ac:dyDescent="0.25">
      <c r="A1585" s="28"/>
      <c r="B1585" s="101"/>
      <c r="C1585" s="28"/>
      <c r="D1585" s="28"/>
      <c r="E1585" s="28"/>
    </row>
    <row r="1586" spans="1:5" x14ac:dyDescent="0.25">
      <c r="A1586" s="28"/>
      <c r="B1586" s="101"/>
      <c r="C1586" s="28"/>
      <c r="D1586" s="28"/>
      <c r="E1586" s="28"/>
    </row>
    <row r="1587" spans="1:5" x14ac:dyDescent="0.25">
      <c r="A1587" s="28"/>
      <c r="B1587" s="101"/>
      <c r="C1587" s="28"/>
      <c r="D1587" s="28"/>
      <c r="E1587" s="28"/>
    </row>
    <row r="1588" spans="1:5" x14ac:dyDescent="0.25">
      <c r="A1588" s="28"/>
      <c r="B1588" s="101"/>
      <c r="C1588" s="28"/>
      <c r="D1588" s="28"/>
      <c r="E1588" s="28"/>
    </row>
    <row r="1589" spans="1:5" x14ac:dyDescent="0.25">
      <c r="A1589" s="28"/>
      <c r="B1589" s="101"/>
      <c r="C1589" s="28"/>
      <c r="D1589" s="28"/>
      <c r="E1589" s="28"/>
    </row>
    <row r="1590" spans="1:5" x14ac:dyDescent="0.25">
      <c r="A1590" s="28"/>
      <c r="B1590" s="101"/>
      <c r="C1590" s="28"/>
      <c r="D1590" s="28"/>
      <c r="E1590" s="28"/>
    </row>
    <row r="1591" spans="1:5" x14ac:dyDescent="0.25">
      <c r="A1591" s="28"/>
      <c r="B1591" s="101"/>
      <c r="C1591" s="28"/>
      <c r="D1591" s="28"/>
      <c r="E1591" s="28"/>
    </row>
    <row r="1592" spans="1:5" x14ac:dyDescent="0.25">
      <c r="A1592" s="28"/>
      <c r="B1592" s="101"/>
      <c r="C1592" s="28"/>
      <c r="D1592" s="28"/>
      <c r="E1592" s="28"/>
    </row>
    <row r="1593" spans="1:5" x14ac:dyDescent="0.25">
      <c r="A1593" s="28"/>
      <c r="B1593" s="101"/>
      <c r="C1593" s="28"/>
      <c r="D1593" s="28"/>
      <c r="E1593" s="28"/>
    </row>
    <row r="1594" spans="1:5" x14ac:dyDescent="0.25">
      <c r="A1594" s="28"/>
      <c r="B1594" s="101"/>
      <c r="C1594" s="28"/>
      <c r="D1594" s="28"/>
      <c r="E1594" s="28"/>
    </row>
    <row r="1595" spans="1:5" x14ac:dyDescent="0.25">
      <c r="A1595" s="28"/>
      <c r="B1595" s="101"/>
      <c r="C1595" s="28"/>
      <c r="D1595" s="28"/>
      <c r="E1595" s="28"/>
    </row>
    <row r="1596" spans="1:5" x14ac:dyDescent="0.25">
      <c r="A1596" s="28"/>
      <c r="B1596" s="101"/>
      <c r="C1596" s="28"/>
      <c r="D1596" s="28"/>
      <c r="E1596" s="28"/>
    </row>
    <row r="1597" spans="1:5" x14ac:dyDescent="0.25">
      <c r="A1597" s="28"/>
      <c r="B1597" s="101"/>
      <c r="C1597" s="28"/>
      <c r="D1597" s="28"/>
      <c r="E1597" s="28"/>
    </row>
    <row r="1598" spans="1:5" x14ac:dyDescent="0.25">
      <c r="A1598" s="28"/>
      <c r="B1598" s="101"/>
      <c r="C1598" s="28"/>
      <c r="D1598" s="28"/>
      <c r="E1598" s="28"/>
    </row>
    <row r="1599" spans="1:5" x14ac:dyDescent="0.25">
      <c r="A1599" s="28"/>
      <c r="B1599" s="101"/>
      <c r="C1599" s="28"/>
      <c r="D1599" s="28"/>
      <c r="E1599" s="28"/>
    </row>
    <row r="1600" spans="1:5" x14ac:dyDescent="0.25">
      <c r="A1600" s="28"/>
      <c r="B1600" s="101"/>
      <c r="C1600" s="28"/>
      <c r="D1600" s="28"/>
      <c r="E1600" s="28"/>
    </row>
    <row r="1601" spans="1:5" x14ac:dyDescent="0.25">
      <c r="A1601" s="28"/>
      <c r="B1601" s="101"/>
      <c r="C1601" s="28"/>
      <c r="D1601" s="28"/>
      <c r="E1601" s="28"/>
    </row>
    <row r="1602" spans="1:5" x14ac:dyDescent="0.25">
      <c r="A1602" s="28"/>
      <c r="B1602" s="101"/>
      <c r="C1602" s="28"/>
      <c r="D1602" s="28"/>
      <c r="E1602" s="28"/>
    </row>
    <row r="1603" spans="1:5" x14ac:dyDescent="0.25">
      <c r="A1603" s="28"/>
      <c r="B1603" s="101"/>
      <c r="C1603" s="28"/>
      <c r="D1603" s="28"/>
      <c r="E1603" s="28"/>
    </row>
    <row r="1604" spans="1:5" x14ac:dyDescent="0.25">
      <c r="A1604" s="28"/>
      <c r="B1604" s="101"/>
      <c r="C1604" s="28"/>
      <c r="D1604" s="28"/>
      <c r="E1604" s="28"/>
    </row>
    <row r="1605" spans="1:5" x14ac:dyDescent="0.25">
      <c r="A1605" s="28"/>
      <c r="B1605" s="101"/>
      <c r="C1605" s="28"/>
      <c r="D1605" s="28"/>
      <c r="E1605" s="28"/>
    </row>
    <row r="1606" spans="1:5" x14ac:dyDescent="0.25">
      <c r="A1606" s="28"/>
      <c r="B1606" s="101"/>
      <c r="C1606" s="28"/>
      <c r="D1606" s="28"/>
      <c r="E1606" s="28"/>
    </row>
    <row r="1607" spans="1:5" x14ac:dyDescent="0.25">
      <c r="A1607" s="28"/>
      <c r="B1607" s="101"/>
      <c r="C1607" s="28"/>
      <c r="D1607" s="28"/>
      <c r="E1607" s="28"/>
    </row>
    <row r="1608" spans="1:5" x14ac:dyDescent="0.25">
      <c r="A1608" s="28"/>
      <c r="B1608" s="101"/>
      <c r="C1608" s="28"/>
      <c r="D1608" s="28"/>
      <c r="E1608" s="28"/>
    </row>
    <row r="1609" spans="1:5" x14ac:dyDescent="0.25">
      <c r="A1609" s="28"/>
      <c r="B1609" s="101"/>
      <c r="C1609" s="28"/>
      <c r="D1609" s="28"/>
      <c r="E1609" s="28"/>
    </row>
    <row r="1610" spans="1:5" x14ac:dyDescent="0.25">
      <c r="A1610" s="28"/>
      <c r="B1610" s="101"/>
      <c r="C1610" s="28"/>
      <c r="D1610" s="28"/>
      <c r="E1610" s="28"/>
    </row>
    <row r="1611" spans="1:5" x14ac:dyDescent="0.25">
      <c r="A1611" s="28"/>
      <c r="B1611" s="101"/>
      <c r="C1611" s="28"/>
      <c r="D1611" s="28"/>
      <c r="E1611" s="28"/>
    </row>
    <row r="1612" spans="1:5" x14ac:dyDescent="0.25">
      <c r="A1612" s="28"/>
      <c r="B1612" s="101"/>
      <c r="C1612" s="28"/>
      <c r="D1612" s="28"/>
      <c r="E1612" s="28"/>
    </row>
    <row r="1613" spans="1:5" x14ac:dyDescent="0.25">
      <c r="A1613" s="28"/>
      <c r="B1613" s="101"/>
      <c r="C1613" s="28"/>
      <c r="D1613" s="28"/>
      <c r="E1613" s="28"/>
    </row>
    <row r="1614" spans="1:5" x14ac:dyDescent="0.25">
      <c r="A1614" s="28"/>
      <c r="B1614" s="101"/>
      <c r="C1614" s="28"/>
      <c r="D1614" s="28"/>
      <c r="E1614" s="28"/>
    </row>
    <row r="1615" spans="1:5" x14ac:dyDescent="0.25">
      <c r="A1615" s="28"/>
      <c r="B1615" s="101"/>
      <c r="C1615" s="28"/>
      <c r="D1615" s="28"/>
      <c r="E1615" s="28"/>
    </row>
    <row r="1616" spans="1:5" x14ac:dyDescent="0.25">
      <c r="A1616" s="28"/>
      <c r="B1616" s="101"/>
      <c r="C1616" s="28"/>
      <c r="D1616" s="28"/>
      <c r="E1616" s="28"/>
    </row>
    <row r="1617" spans="1:5" x14ac:dyDescent="0.25">
      <c r="A1617" s="28"/>
      <c r="B1617" s="101"/>
      <c r="C1617" s="28"/>
      <c r="D1617" s="28"/>
      <c r="E1617" s="28"/>
    </row>
    <row r="1618" spans="1:5" x14ac:dyDescent="0.25">
      <c r="A1618" s="28"/>
      <c r="B1618" s="101"/>
      <c r="C1618" s="28"/>
      <c r="D1618" s="28"/>
      <c r="E1618" s="28"/>
    </row>
    <row r="1619" spans="1:5" x14ac:dyDescent="0.25">
      <c r="A1619" s="28"/>
      <c r="B1619" s="101"/>
      <c r="C1619" s="28"/>
      <c r="D1619" s="28"/>
      <c r="E1619" s="28"/>
    </row>
    <row r="1620" spans="1:5" x14ac:dyDescent="0.25">
      <c r="A1620" s="28"/>
      <c r="B1620" s="101"/>
      <c r="C1620" s="28"/>
      <c r="D1620" s="28"/>
      <c r="E1620" s="28"/>
    </row>
    <row r="1621" spans="1:5" x14ac:dyDescent="0.25">
      <c r="A1621" s="28"/>
      <c r="B1621" s="101"/>
      <c r="C1621" s="28"/>
      <c r="D1621" s="28"/>
      <c r="E1621" s="28"/>
    </row>
    <row r="1622" spans="1:5" x14ac:dyDescent="0.25">
      <c r="A1622" s="28"/>
      <c r="B1622" s="101"/>
      <c r="C1622" s="28"/>
      <c r="D1622" s="28"/>
      <c r="E1622" s="28"/>
    </row>
    <row r="1623" spans="1:5" x14ac:dyDescent="0.25">
      <c r="A1623" s="28"/>
      <c r="B1623" s="101"/>
      <c r="C1623" s="28"/>
      <c r="D1623" s="28"/>
      <c r="E1623" s="28"/>
    </row>
    <row r="1624" spans="1:5" x14ac:dyDescent="0.25">
      <c r="A1624" s="28"/>
      <c r="B1624" s="101"/>
      <c r="C1624" s="28"/>
      <c r="D1624" s="28"/>
      <c r="E1624" s="28"/>
    </row>
    <row r="1625" spans="1:5" x14ac:dyDescent="0.25">
      <c r="A1625" s="28"/>
      <c r="B1625" s="101"/>
      <c r="C1625" s="28"/>
      <c r="D1625" s="28"/>
      <c r="E1625" s="28"/>
    </row>
    <row r="1626" spans="1:5" x14ac:dyDescent="0.25">
      <c r="A1626" s="28"/>
      <c r="B1626" s="101"/>
      <c r="C1626" s="28"/>
      <c r="D1626" s="28"/>
      <c r="E1626" s="28"/>
    </row>
    <row r="1627" spans="1:5" x14ac:dyDescent="0.25">
      <c r="A1627" s="28"/>
      <c r="B1627" s="101"/>
      <c r="C1627" s="28"/>
      <c r="D1627" s="28"/>
      <c r="E1627" s="28"/>
    </row>
    <row r="1628" spans="1:5" x14ac:dyDescent="0.25">
      <c r="A1628" s="28"/>
      <c r="B1628" s="101"/>
      <c r="C1628" s="28"/>
      <c r="D1628" s="28"/>
      <c r="E1628" s="28"/>
    </row>
    <row r="1629" spans="1:5" x14ac:dyDescent="0.25">
      <c r="A1629" s="28"/>
      <c r="B1629" s="101"/>
      <c r="C1629" s="28"/>
      <c r="D1629" s="28"/>
      <c r="E1629" s="28"/>
    </row>
    <row r="1630" spans="1:5" x14ac:dyDescent="0.25">
      <c r="A1630" s="28"/>
      <c r="B1630" s="101"/>
      <c r="C1630" s="28"/>
      <c r="D1630" s="28"/>
      <c r="E1630" s="28"/>
    </row>
    <row r="1631" spans="1:5" x14ac:dyDescent="0.25">
      <c r="A1631" s="28"/>
      <c r="B1631" s="101"/>
      <c r="C1631" s="28"/>
      <c r="D1631" s="28"/>
      <c r="E1631" s="28"/>
    </row>
    <row r="1632" spans="1:5" x14ac:dyDescent="0.25">
      <c r="A1632" s="28"/>
      <c r="B1632" s="101"/>
      <c r="C1632" s="28"/>
      <c r="D1632" s="28"/>
      <c r="E1632" s="28"/>
    </row>
    <row r="1633" spans="1:5" x14ac:dyDescent="0.25">
      <c r="A1633" s="28"/>
      <c r="B1633" s="101"/>
      <c r="C1633" s="28"/>
      <c r="D1633" s="28"/>
      <c r="E1633" s="28"/>
    </row>
    <row r="1634" spans="1:5" x14ac:dyDescent="0.25">
      <c r="A1634" s="28"/>
      <c r="B1634" s="101"/>
      <c r="C1634" s="28"/>
      <c r="D1634" s="28"/>
      <c r="E1634" s="28"/>
    </row>
    <row r="1635" spans="1:5" x14ac:dyDescent="0.25">
      <c r="A1635" s="28"/>
      <c r="B1635" s="101"/>
      <c r="C1635" s="28"/>
      <c r="D1635" s="28"/>
      <c r="E1635" s="28"/>
    </row>
    <row r="1636" spans="1:5" x14ac:dyDescent="0.25">
      <c r="A1636" s="28"/>
      <c r="B1636" s="101"/>
      <c r="C1636" s="28"/>
      <c r="D1636" s="28"/>
      <c r="E1636" s="28"/>
    </row>
    <row r="1637" spans="1:5" x14ac:dyDescent="0.25">
      <c r="A1637" s="28"/>
      <c r="B1637" s="101"/>
      <c r="C1637" s="28"/>
      <c r="D1637" s="28"/>
      <c r="E1637" s="28"/>
    </row>
    <row r="1638" spans="1:5" x14ac:dyDescent="0.25">
      <c r="A1638" s="28"/>
      <c r="B1638" s="101"/>
      <c r="C1638" s="28"/>
      <c r="D1638" s="28"/>
      <c r="E1638" s="28"/>
    </row>
    <row r="1639" spans="1:5" x14ac:dyDescent="0.25">
      <c r="A1639" s="28"/>
      <c r="B1639" s="101"/>
      <c r="C1639" s="28"/>
      <c r="D1639" s="28"/>
      <c r="E1639" s="28"/>
    </row>
    <row r="1640" spans="1:5" x14ac:dyDescent="0.25">
      <c r="A1640" s="28"/>
      <c r="B1640" s="101"/>
      <c r="C1640" s="28"/>
      <c r="D1640" s="28"/>
      <c r="E1640" s="28"/>
    </row>
    <row r="1641" spans="1:5" x14ac:dyDescent="0.25">
      <c r="A1641" s="28"/>
      <c r="B1641" s="101"/>
      <c r="C1641" s="28"/>
      <c r="D1641" s="28"/>
      <c r="E1641" s="28"/>
    </row>
    <row r="1642" spans="1:5" x14ac:dyDescent="0.25">
      <c r="A1642" s="28"/>
      <c r="B1642" s="101"/>
      <c r="C1642" s="28"/>
      <c r="D1642" s="28"/>
      <c r="E1642" s="28"/>
    </row>
    <row r="1643" spans="1:5" x14ac:dyDescent="0.25">
      <c r="A1643" s="28"/>
      <c r="B1643" s="101"/>
      <c r="C1643" s="28"/>
      <c r="D1643" s="28"/>
      <c r="E1643" s="28"/>
    </row>
    <row r="1644" spans="1:5" x14ac:dyDescent="0.25">
      <c r="A1644" s="28"/>
      <c r="B1644" s="101"/>
      <c r="C1644" s="28"/>
      <c r="D1644" s="28"/>
      <c r="E1644" s="28"/>
    </row>
    <row r="1645" spans="1:5" x14ac:dyDescent="0.25">
      <c r="A1645" s="28"/>
      <c r="B1645" s="101"/>
      <c r="C1645" s="28"/>
      <c r="D1645" s="28"/>
      <c r="E1645" s="28"/>
    </row>
    <row r="1646" spans="1:5" x14ac:dyDescent="0.25">
      <c r="A1646" s="28"/>
      <c r="B1646" s="101"/>
      <c r="C1646" s="28"/>
      <c r="D1646" s="28"/>
      <c r="E1646" s="28"/>
    </row>
    <row r="1647" spans="1:5" x14ac:dyDescent="0.25">
      <c r="A1647" s="28"/>
      <c r="B1647" s="101"/>
      <c r="C1647" s="28"/>
      <c r="D1647" s="28"/>
      <c r="E1647" s="28"/>
    </row>
    <row r="1648" spans="1:5" x14ac:dyDescent="0.25">
      <c r="A1648" s="28"/>
      <c r="B1648" s="101"/>
      <c r="C1648" s="28"/>
      <c r="D1648" s="28"/>
      <c r="E1648" s="28"/>
    </row>
    <row r="1649" spans="1:5" x14ac:dyDescent="0.25">
      <c r="A1649" s="28"/>
      <c r="B1649" s="101"/>
      <c r="C1649" s="28"/>
      <c r="D1649" s="28"/>
      <c r="E1649" s="28"/>
    </row>
    <row r="1650" spans="1:5" x14ac:dyDescent="0.25">
      <c r="A1650" s="28"/>
      <c r="B1650" s="101"/>
      <c r="C1650" s="28"/>
      <c r="D1650" s="28"/>
      <c r="E1650" s="28"/>
    </row>
    <row r="1651" spans="1:5" x14ac:dyDescent="0.25">
      <c r="A1651" s="28"/>
      <c r="B1651" s="101"/>
      <c r="C1651" s="28"/>
      <c r="D1651" s="28"/>
      <c r="E1651" s="28"/>
    </row>
    <row r="1652" spans="1:5" x14ac:dyDescent="0.25">
      <c r="A1652" s="28"/>
      <c r="B1652" s="101"/>
      <c r="C1652" s="28"/>
      <c r="D1652" s="28"/>
      <c r="E1652" s="28"/>
    </row>
    <row r="1653" spans="1:5" x14ac:dyDescent="0.25">
      <c r="A1653" s="28"/>
      <c r="B1653" s="101"/>
      <c r="C1653" s="28"/>
      <c r="D1653" s="28"/>
      <c r="E1653" s="28"/>
    </row>
    <row r="1654" spans="1:5" x14ac:dyDescent="0.25">
      <c r="A1654" s="28"/>
      <c r="B1654" s="101"/>
      <c r="C1654" s="28"/>
      <c r="D1654" s="28"/>
      <c r="E1654" s="28"/>
    </row>
    <row r="1655" spans="1:5" x14ac:dyDescent="0.25">
      <c r="A1655" s="28"/>
      <c r="B1655" s="101"/>
      <c r="C1655" s="28"/>
      <c r="D1655" s="28"/>
      <c r="E1655" s="28"/>
    </row>
    <row r="1656" spans="1:5" x14ac:dyDescent="0.25">
      <c r="A1656" s="28"/>
      <c r="B1656" s="101"/>
      <c r="C1656" s="28"/>
      <c r="D1656" s="28"/>
      <c r="E1656" s="28"/>
    </row>
    <row r="1657" spans="1:5" x14ac:dyDescent="0.25">
      <c r="A1657" s="28"/>
      <c r="B1657" s="101"/>
      <c r="C1657" s="28"/>
      <c r="D1657" s="28"/>
      <c r="E1657" s="28"/>
    </row>
    <row r="1658" spans="1:5" x14ac:dyDescent="0.25">
      <c r="A1658" s="28"/>
      <c r="B1658" s="101"/>
      <c r="C1658" s="28"/>
      <c r="D1658" s="28"/>
      <c r="E1658" s="28"/>
    </row>
    <row r="1659" spans="1:5" x14ac:dyDescent="0.25">
      <c r="A1659" s="28"/>
      <c r="B1659" s="101"/>
      <c r="C1659" s="28"/>
      <c r="D1659" s="28"/>
      <c r="E1659" s="28"/>
    </row>
    <row r="1660" spans="1:5" x14ac:dyDescent="0.25">
      <c r="A1660" s="28"/>
      <c r="B1660" s="101"/>
      <c r="C1660" s="28"/>
      <c r="D1660" s="28"/>
      <c r="E1660" s="28"/>
    </row>
    <row r="1661" spans="1:5" x14ac:dyDescent="0.25">
      <c r="A1661" s="28"/>
      <c r="B1661" s="101"/>
      <c r="C1661" s="28"/>
      <c r="D1661" s="28"/>
      <c r="E1661" s="28"/>
    </row>
    <row r="1662" spans="1:5" x14ac:dyDescent="0.25">
      <c r="A1662" s="28"/>
      <c r="B1662" s="101"/>
      <c r="C1662" s="28"/>
      <c r="D1662" s="28"/>
      <c r="E1662" s="28"/>
    </row>
    <row r="1663" spans="1:5" x14ac:dyDescent="0.25">
      <c r="A1663" s="28"/>
      <c r="B1663" s="101"/>
      <c r="C1663" s="28"/>
      <c r="D1663" s="28"/>
      <c r="E1663" s="28"/>
    </row>
    <row r="1664" spans="1:5" x14ac:dyDescent="0.25">
      <c r="A1664" s="28"/>
      <c r="B1664" s="101"/>
      <c r="C1664" s="28"/>
      <c r="D1664" s="28"/>
      <c r="E1664" s="28"/>
    </row>
    <row r="1665" spans="1:5" x14ac:dyDescent="0.25">
      <c r="A1665" s="28"/>
      <c r="B1665" s="101"/>
      <c r="C1665" s="28"/>
      <c r="D1665" s="28"/>
      <c r="E1665" s="28"/>
    </row>
    <row r="1666" spans="1:5" x14ac:dyDescent="0.25">
      <c r="A1666" s="28"/>
      <c r="B1666" s="101"/>
      <c r="C1666" s="28"/>
      <c r="D1666" s="28"/>
      <c r="E1666" s="28"/>
    </row>
    <row r="1667" spans="1:5" x14ac:dyDescent="0.25">
      <c r="A1667" s="28"/>
      <c r="B1667" s="101"/>
      <c r="C1667" s="28"/>
      <c r="D1667" s="28"/>
      <c r="E1667" s="28"/>
    </row>
    <row r="1668" spans="1:5" x14ac:dyDescent="0.25">
      <c r="A1668" s="28"/>
      <c r="B1668" s="101"/>
      <c r="C1668" s="28"/>
      <c r="D1668" s="28"/>
      <c r="E1668" s="28"/>
    </row>
    <row r="1669" spans="1:5" x14ac:dyDescent="0.25">
      <c r="A1669" s="28"/>
      <c r="B1669" s="101"/>
      <c r="C1669" s="28"/>
      <c r="D1669" s="28"/>
      <c r="E1669" s="28"/>
    </row>
    <row r="1670" spans="1:5" x14ac:dyDescent="0.25">
      <c r="A1670" s="28"/>
      <c r="B1670" s="101"/>
      <c r="C1670" s="28"/>
      <c r="D1670" s="28"/>
      <c r="E1670" s="28"/>
    </row>
    <row r="1671" spans="1:5" x14ac:dyDescent="0.25">
      <c r="A1671" s="28"/>
      <c r="B1671" s="101"/>
      <c r="C1671" s="28"/>
      <c r="D1671" s="28"/>
      <c r="E1671" s="28"/>
    </row>
    <row r="1672" spans="1:5" x14ac:dyDescent="0.25">
      <c r="A1672" s="28"/>
      <c r="B1672" s="101"/>
      <c r="C1672" s="28"/>
      <c r="D1672" s="28"/>
      <c r="E1672" s="28"/>
    </row>
    <row r="1673" spans="1:5" x14ac:dyDescent="0.25">
      <c r="A1673" s="28"/>
      <c r="B1673" s="101"/>
      <c r="C1673" s="28"/>
      <c r="D1673" s="28"/>
      <c r="E1673" s="28"/>
    </row>
    <row r="1674" spans="1:5" x14ac:dyDescent="0.25">
      <c r="A1674" s="28"/>
      <c r="B1674" s="101"/>
      <c r="C1674" s="28"/>
      <c r="D1674" s="28"/>
      <c r="E1674" s="28"/>
    </row>
    <row r="1675" spans="1:5" x14ac:dyDescent="0.25">
      <c r="A1675" s="28"/>
      <c r="B1675" s="101"/>
      <c r="C1675" s="28"/>
      <c r="D1675" s="28"/>
      <c r="E1675" s="28"/>
    </row>
    <row r="1676" spans="1:5" x14ac:dyDescent="0.25">
      <c r="A1676" s="28"/>
      <c r="B1676" s="101"/>
      <c r="C1676" s="28"/>
      <c r="D1676" s="28"/>
      <c r="E1676" s="28"/>
    </row>
    <row r="1677" spans="1:5" x14ac:dyDescent="0.25">
      <c r="A1677" s="28"/>
      <c r="B1677" s="101"/>
      <c r="C1677" s="28"/>
      <c r="D1677" s="28"/>
      <c r="E1677" s="28"/>
    </row>
    <row r="1678" spans="1:5" x14ac:dyDescent="0.25">
      <c r="A1678" s="28"/>
      <c r="B1678" s="101"/>
      <c r="C1678" s="28"/>
      <c r="D1678" s="28"/>
      <c r="E1678" s="28"/>
    </row>
    <row r="1679" spans="1:5" x14ac:dyDescent="0.25">
      <c r="A1679" s="28"/>
      <c r="B1679" s="101"/>
      <c r="C1679" s="28"/>
      <c r="D1679" s="28"/>
      <c r="E1679" s="28"/>
    </row>
    <row r="1680" spans="1:5" x14ac:dyDescent="0.25">
      <c r="A1680" s="28"/>
      <c r="B1680" s="101"/>
      <c r="C1680" s="28"/>
      <c r="D1680" s="28"/>
      <c r="E1680" s="28"/>
    </row>
    <row r="1681" spans="1:5" x14ac:dyDescent="0.25">
      <c r="A1681" s="28"/>
      <c r="B1681" s="101"/>
      <c r="C1681" s="28"/>
      <c r="D1681" s="28"/>
      <c r="E1681" s="28"/>
    </row>
    <row r="1682" spans="1:5" x14ac:dyDescent="0.25">
      <c r="A1682" s="28"/>
      <c r="B1682" s="101"/>
      <c r="C1682" s="28"/>
      <c r="D1682" s="28"/>
      <c r="E1682" s="28"/>
    </row>
    <row r="1683" spans="1:5" x14ac:dyDescent="0.25">
      <c r="A1683" s="28"/>
      <c r="B1683" s="101"/>
      <c r="C1683" s="28"/>
      <c r="D1683" s="28"/>
      <c r="E1683" s="28"/>
    </row>
    <row r="1684" spans="1:5" x14ac:dyDescent="0.25">
      <c r="A1684" s="28"/>
      <c r="B1684" s="101"/>
      <c r="C1684" s="28"/>
      <c r="D1684" s="28"/>
      <c r="E1684" s="28"/>
    </row>
    <row r="1685" spans="1:5" x14ac:dyDescent="0.25">
      <c r="A1685" s="28"/>
      <c r="B1685" s="101"/>
      <c r="C1685" s="28"/>
      <c r="D1685" s="28"/>
      <c r="E1685" s="28"/>
    </row>
    <row r="1686" spans="1:5" x14ac:dyDescent="0.25">
      <c r="A1686" s="28"/>
      <c r="B1686" s="101"/>
      <c r="C1686" s="28"/>
      <c r="D1686" s="28"/>
      <c r="E1686" s="28"/>
    </row>
    <row r="1687" spans="1:5" x14ac:dyDescent="0.25">
      <c r="A1687" s="28"/>
      <c r="B1687" s="101"/>
      <c r="C1687" s="28"/>
      <c r="D1687" s="28"/>
      <c r="E1687" s="28"/>
    </row>
    <row r="1688" spans="1:5" x14ac:dyDescent="0.25">
      <c r="A1688" s="28"/>
      <c r="B1688" s="101"/>
      <c r="C1688" s="28"/>
      <c r="D1688" s="28"/>
      <c r="E1688" s="28"/>
    </row>
    <row r="1689" spans="1:5" x14ac:dyDescent="0.25">
      <c r="A1689" s="28"/>
      <c r="B1689" s="101"/>
      <c r="C1689" s="28"/>
      <c r="D1689" s="28"/>
      <c r="E1689" s="28"/>
    </row>
    <row r="1690" spans="1:5" x14ac:dyDescent="0.25">
      <c r="A1690" s="28"/>
      <c r="B1690" s="101"/>
      <c r="C1690" s="28"/>
      <c r="D1690" s="28"/>
      <c r="E1690" s="28"/>
    </row>
    <row r="1691" spans="1:5" x14ac:dyDescent="0.25">
      <c r="A1691" s="28"/>
      <c r="B1691" s="101"/>
      <c r="C1691" s="28"/>
      <c r="D1691" s="28"/>
      <c r="E1691" s="28"/>
    </row>
    <row r="1692" spans="1:5" x14ac:dyDescent="0.25">
      <c r="A1692" s="28"/>
      <c r="B1692" s="101"/>
      <c r="C1692" s="28"/>
      <c r="D1692" s="28"/>
      <c r="E1692" s="28"/>
    </row>
    <row r="1693" spans="1:5" x14ac:dyDescent="0.25">
      <c r="A1693" s="28"/>
      <c r="B1693" s="101"/>
      <c r="C1693" s="28"/>
      <c r="D1693" s="28"/>
      <c r="E1693" s="28"/>
    </row>
    <row r="1694" spans="1:5" x14ac:dyDescent="0.25">
      <c r="A1694" s="28"/>
      <c r="B1694" s="101"/>
      <c r="C1694" s="28"/>
      <c r="D1694" s="28"/>
      <c r="E1694" s="28"/>
    </row>
    <row r="1695" spans="1:5" x14ac:dyDescent="0.25">
      <c r="A1695" s="28"/>
      <c r="B1695" s="101"/>
      <c r="C1695" s="28"/>
      <c r="D1695" s="28"/>
      <c r="E1695" s="28"/>
    </row>
    <row r="1696" spans="1:5" x14ac:dyDescent="0.25">
      <c r="A1696" s="28"/>
      <c r="B1696" s="101"/>
      <c r="C1696" s="28"/>
      <c r="D1696" s="28"/>
      <c r="E1696" s="28"/>
    </row>
    <row r="1697" spans="1:5" x14ac:dyDescent="0.25">
      <c r="A1697" s="28"/>
      <c r="B1697" s="101"/>
      <c r="C1697" s="28"/>
      <c r="D1697" s="28"/>
      <c r="E1697" s="28"/>
    </row>
    <row r="1698" spans="1:5" x14ac:dyDescent="0.25">
      <c r="A1698" s="28"/>
      <c r="B1698" s="101"/>
      <c r="C1698" s="28"/>
      <c r="D1698" s="28"/>
      <c r="E1698" s="28"/>
    </row>
    <row r="1699" spans="1:5" x14ac:dyDescent="0.25">
      <c r="A1699" s="28"/>
      <c r="B1699" s="101"/>
      <c r="C1699" s="28"/>
      <c r="D1699" s="28"/>
      <c r="E1699" s="28"/>
    </row>
    <row r="1700" spans="1:5" x14ac:dyDescent="0.25">
      <c r="A1700" s="28"/>
      <c r="B1700" s="101"/>
      <c r="C1700" s="28"/>
      <c r="D1700" s="28"/>
      <c r="E1700" s="28"/>
    </row>
    <row r="1701" spans="1:5" x14ac:dyDescent="0.25">
      <c r="A1701" s="28"/>
      <c r="B1701" s="101"/>
      <c r="C1701" s="28"/>
      <c r="D1701" s="28"/>
      <c r="E1701" s="28"/>
    </row>
    <row r="1702" spans="1:5" x14ac:dyDescent="0.25">
      <c r="A1702" s="28"/>
      <c r="B1702" s="101"/>
      <c r="C1702" s="28"/>
      <c r="D1702" s="28"/>
      <c r="E1702" s="28"/>
    </row>
    <row r="1703" spans="1:5" x14ac:dyDescent="0.25">
      <c r="A1703" s="28"/>
      <c r="B1703" s="101"/>
      <c r="C1703" s="28"/>
      <c r="D1703" s="28"/>
      <c r="E1703" s="28"/>
    </row>
    <row r="1704" spans="1:5" x14ac:dyDescent="0.25">
      <c r="A1704" s="28"/>
      <c r="B1704" s="101"/>
      <c r="C1704" s="28"/>
      <c r="D1704" s="28"/>
      <c r="E1704" s="28"/>
    </row>
    <row r="1705" spans="1:5" x14ac:dyDescent="0.25">
      <c r="A1705" s="28"/>
      <c r="B1705" s="101"/>
      <c r="C1705" s="28"/>
      <c r="D1705" s="28"/>
      <c r="E1705" s="28"/>
    </row>
    <row r="1706" spans="1:5" x14ac:dyDescent="0.25">
      <c r="A1706" s="28"/>
      <c r="B1706" s="101"/>
      <c r="C1706" s="28"/>
      <c r="D1706" s="28"/>
      <c r="E1706" s="28"/>
    </row>
    <row r="1707" spans="1:5" x14ac:dyDescent="0.25">
      <c r="A1707" s="28"/>
      <c r="B1707" s="101"/>
      <c r="C1707" s="28"/>
      <c r="D1707" s="28"/>
      <c r="E1707" s="28"/>
    </row>
    <row r="1708" spans="1:5" x14ac:dyDescent="0.25">
      <c r="A1708" s="28"/>
      <c r="B1708" s="101"/>
      <c r="C1708" s="28"/>
      <c r="D1708" s="28"/>
      <c r="E1708" s="28"/>
    </row>
    <row r="1709" spans="1:5" x14ac:dyDescent="0.25">
      <c r="A1709" s="28"/>
      <c r="B1709" s="101"/>
      <c r="C1709" s="28"/>
      <c r="D1709" s="28"/>
      <c r="E1709" s="28"/>
    </row>
    <row r="1710" spans="1:5" x14ac:dyDescent="0.25">
      <c r="A1710" s="28"/>
      <c r="B1710" s="101"/>
      <c r="C1710" s="28"/>
      <c r="D1710" s="28"/>
      <c r="E1710" s="28"/>
    </row>
    <row r="1711" spans="1:5" x14ac:dyDescent="0.25">
      <c r="A1711" s="28"/>
      <c r="B1711" s="101"/>
      <c r="C1711" s="28"/>
      <c r="D1711" s="28"/>
      <c r="E1711" s="28"/>
    </row>
    <row r="1712" spans="1:5" x14ac:dyDescent="0.25">
      <c r="A1712" s="28"/>
      <c r="B1712" s="101"/>
      <c r="C1712" s="28"/>
      <c r="D1712" s="28"/>
      <c r="E1712" s="28"/>
    </row>
    <row r="1713" spans="1:5" x14ac:dyDescent="0.25">
      <c r="A1713" s="28"/>
      <c r="B1713" s="101"/>
      <c r="C1713" s="28"/>
      <c r="D1713" s="28"/>
      <c r="E1713" s="28"/>
    </row>
    <row r="1714" spans="1:5" x14ac:dyDescent="0.25">
      <c r="A1714" s="28"/>
      <c r="B1714" s="101"/>
      <c r="C1714" s="28"/>
      <c r="D1714" s="28"/>
      <c r="E1714" s="28"/>
    </row>
    <row r="1715" spans="1:5" x14ac:dyDescent="0.25">
      <c r="A1715" s="28"/>
      <c r="B1715" s="101"/>
      <c r="C1715" s="28"/>
      <c r="D1715" s="28"/>
      <c r="E1715" s="28"/>
    </row>
    <row r="1716" spans="1:5" x14ac:dyDescent="0.25">
      <c r="A1716" s="28"/>
      <c r="B1716" s="101"/>
      <c r="C1716" s="28"/>
      <c r="D1716" s="28"/>
      <c r="E1716" s="28"/>
    </row>
    <row r="1717" spans="1:5" x14ac:dyDescent="0.25">
      <c r="A1717" s="28"/>
      <c r="B1717" s="101"/>
      <c r="C1717" s="28"/>
      <c r="D1717" s="28"/>
      <c r="E1717" s="28"/>
    </row>
    <row r="1718" spans="1:5" x14ac:dyDescent="0.25">
      <c r="A1718" s="28"/>
      <c r="B1718" s="101"/>
      <c r="C1718" s="28"/>
      <c r="D1718" s="28"/>
      <c r="E1718" s="28"/>
    </row>
    <row r="1719" spans="1:5" x14ac:dyDescent="0.25">
      <c r="A1719" s="28"/>
      <c r="B1719" s="101"/>
      <c r="C1719" s="28"/>
      <c r="D1719" s="28"/>
      <c r="E1719" s="28"/>
    </row>
    <row r="1720" spans="1:5" x14ac:dyDescent="0.25">
      <c r="A1720" s="28"/>
      <c r="B1720" s="101"/>
      <c r="C1720" s="28"/>
      <c r="D1720" s="28"/>
      <c r="E1720" s="28"/>
    </row>
    <row r="1721" spans="1:5" x14ac:dyDescent="0.25">
      <c r="A1721" s="28"/>
      <c r="B1721" s="101"/>
      <c r="C1721" s="28"/>
      <c r="D1721" s="28"/>
      <c r="E1721" s="28"/>
    </row>
    <row r="1722" spans="1:5" x14ac:dyDescent="0.25">
      <c r="A1722" s="28"/>
      <c r="B1722" s="101"/>
      <c r="C1722" s="28"/>
      <c r="D1722" s="28"/>
      <c r="E1722" s="28"/>
    </row>
    <row r="1723" spans="1:5" x14ac:dyDescent="0.25">
      <c r="A1723" s="28"/>
      <c r="B1723" s="101"/>
      <c r="C1723" s="28"/>
      <c r="D1723" s="28"/>
      <c r="E1723" s="28"/>
    </row>
    <row r="1724" spans="1:5" x14ac:dyDescent="0.25">
      <c r="A1724" s="28"/>
      <c r="B1724" s="101"/>
      <c r="C1724" s="28"/>
      <c r="D1724" s="28"/>
      <c r="E1724" s="28"/>
    </row>
    <row r="1725" spans="1:5" x14ac:dyDescent="0.25">
      <c r="A1725" s="28"/>
      <c r="B1725" s="101"/>
      <c r="C1725" s="28"/>
      <c r="D1725" s="28"/>
      <c r="E1725" s="28"/>
    </row>
    <row r="1726" spans="1:5" x14ac:dyDescent="0.25">
      <c r="A1726" s="28"/>
      <c r="B1726" s="101"/>
      <c r="C1726" s="28"/>
      <c r="D1726" s="28"/>
      <c r="E1726" s="28"/>
    </row>
    <row r="1727" spans="1:5" x14ac:dyDescent="0.25">
      <c r="A1727" s="28"/>
      <c r="B1727" s="101"/>
      <c r="C1727" s="28"/>
      <c r="D1727" s="28"/>
      <c r="E1727" s="28"/>
    </row>
    <row r="1728" spans="1:5" x14ac:dyDescent="0.25">
      <c r="A1728" s="28"/>
      <c r="B1728" s="101"/>
      <c r="C1728" s="28"/>
      <c r="D1728" s="28"/>
      <c r="E1728" s="28"/>
    </row>
    <row r="1729" spans="1:5" x14ac:dyDescent="0.25">
      <c r="A1729" s="28"/>
      <c r="B1729" s="101"/>
      <c r="C1729" s="28"/>
      <c r="D1729" s="28"/>
      <c r="E1729" s="28"/>
    </row>
    <row r="1730" spans="1:5" x14ac:dyDescent="0.25">
      <c r="A1730" s="28"/>
      <c r="B1730" s="101"/>
      <c r="C1730" s="28"/>
      <c r="D1730" s="28"/>
      <c r="E1730" s="28"/>
    </row>
    <row r="1731" spans="1:5" x14ac:dyDescent="0.25">
      <c r="A1731" s="28"/>
      <c r="B1731" s="101"/>
      <c r="C1731" s="28"/>
      <c r="D1731" s="28"/>
      <c r="E1731" s="28"/>
    </row>
    <row r="1732" spans="1:5" x14ac:dyDescent="0.25">
      <c r="A1732" s="28"/>
      <c r="B1732" s="101"/>
      <c r="C1732" s="28"/>
      <c r="D1732" s="28"/>
      <c r="E1732" s="28"/>
    </row>
    <row r="1733" spans="1:5" x14ac:dyDescent="0.25">
      <c r="A1733" s="28"/>
      <c r="B1733" s="101"/>
      <c r="C1733" s="28"/>
      <c r="D1733" s="28"/>
      <c r="E1733" s="28"/>
    </row>
  </sheetData>
  <mergeCells count="7">
    <mergeCell ref="B77:F77"/>
    <mergeCell ref="G77:H77"/>
    <mergeCell ref="L3:L4"/>
    <mergeCell ref="B1:L1"/>
    <mergeCell ref="A3:A4"/>
    <mergeCell ref="B3:B4"/>
    <mergeCell ref="B75:F76"/>
  </mergeCells>
  <printOptions horizontalCentered="1"/>
  <pageMargins left="0.19685039370078741" right="0" top="0.31496062992125984" bottom="0.35433070866141736" header="0.15748031496062992" footer="0"/>
  <pageSetup paperSize="9" scale="80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788"/>
  <sheetViews>
    <sheetView zoomScaleNormal="100" workbookViewId="0">
      <pane xSplit="1" ySplit="5" topLeftCell="B123" activePane="bottomRight" state="frozen"/>
      <selection sqref="A1:N1"/>
      <selection pane="topRight" sqref="A1:N1"/>
      <selection pane="bottomLeft" sqref="A1:N1"/>
      <selection pane="bottomRight" activeCell="G127" sqref="G127"/>
    </sheetView>
  </sheetViews>
  <sheetFormatPr defaultColWidth="9.109375" defaultRowHeight="13.2" x14ac:dyDescent="0.25"/>
  <cols>
    <col min="1" max="1" width="34.44140625" style="25" customWidth="1"/>
    <col min="2" max="2" width="20.33203125" style="120" customWidth="1"/>
    <col min="3" max="3" width="10.33203125" style="25" customWidth="1"/>
    <col min="4" max="4" width="13.44140625" style="25" customWidth="1"/>
    <col min="5" max="5" width="11.44140625" style="25" customWidth="1"/>
    <col min="6" max="6" width="12" style="25" customWidth="1"/>
    <col min="7" max="7" width="12.88671875" style="25" customWidth="1"/>
    <col min="8" max="8" width="8.6640625" style="25" customWidth="1"/>
    <col min="9" max="9" width="10.33203125" style="25" customWidth="1"/>
    <col min="10" max="11" width="13.109375" style="25" customWidth="1"/>
    <col min="12" max="12" width="20.109375" style="25" customWidth="1"/>
    <col min="13" max="16384" width="9.109375" style="25"/>
  </cols>
  <sheetData>
    <row r="1" spans="1:12" ht="28.2" customHeight="1" x14ac:dyDescent="0.25">
      <c r="B1" s="241" t="s">
        <v>362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2" spans="1:12" x14ac:dyDescent="0.25">
      <c r="I2" s="122"/>
      <c r="J2" s="29"/>
    </row>
    <row r="3" spans="1:12" ht="81.599999999999994" customHeight="1" x14ac:dyDescent="0.25">
      <c r="A3" s="242" t="s">
        <v>240</v>
      </c>
      <c r="B3" s="242" t="s">
        <v>241</v>
      </c>
      <c r="C3" s="118" t="s">
        <v>351</v>
      </c>
      <c r="D3" s="117" t="s">
        <v>257</v>
      </c>
      <c r="E3" s="117" t="s">
        <v>243</v>
      </c>
      <c r="F3" s="117" t="s">
        <v>202</v>
      </c>
      <c r="G3" s="118" t="s">
        <v>355</v>
      </c>
      <c r="H3" s="117" t="s">
        <v>6</v>
      </c>
      <c r="I3" s="117" t="s">
        <v>228</v>
      </c>
      <c r="J3" s="117" t="s">
        <v>330</v>
      </c>
      <c r="K3" s="117" t="s">
        <v>332</v>
      </c>
      <c r="L3" s="239" t="s">
        <v>353</v>
      </c>
    </row>
    <row r="4" spans="1:12" ht="17.399999999999999" customHeight="1" x14ac:dyDescent="0.25">
      <c r="A4" s="243"/>
      <c r="B4" s="243"/>
      <c r="C4" s="118" t="s">
        <v>337</v>
      </c>
      <c r="D4" s="118" t="s">
        <v>340</v>
      </c>
      <c r="E4" s="118" t="s">
        <v>339</v>
      </c>
      <c r="F4" s="118" t="s">
        <v>336</v>
      </c>
      <c r="G4" s="118" t="s">
        <v>342</v>
      </c>
      <c r="H4" s="118" t="s">
        <v>335</v>
      </c>
      <c r="I4" s="118" t="s">
        <v>334</v>
      </c>
      <c r="J4" s="118" t="s">
        <v>331</v>
      </c>
      <c r="K4" s="118" t="s">
        <v>333</v>
      </c>
      <c r="L4" s="240"/>
    </row>
    <row r="5" spans="1:12" s="35" customFormat="1" ht="30.75" customHeight="1" x14ac:dyDescent="0.2">
      <c r="A5" s="99">
        <v>1</v>
      </c>
      <c r="B5" s="27">
        <v>2</v>
      </c>
      <c r="C5" s="6">
        <v>3</v>
      </c>
      <c r="D5" s="6">
        <v>4</v>
      </c>
      <c r="E5" s="6" t="s">
        <v>338</v>
      </c>
      <c r="F5" s="41" t="s">
        <v>253</v>
      </c>
      <c r="G5" s="34">
        <v>7</v>
      </c>
      <c r="H5" s="6" t="s">
        <v>251</v>
      </c>
      <c r="I5" s="6" t="s">
        <v>252</v>
      </c>
      <c r="J5" s="52" t="s">
        <v>376</v>
      </c>
      <c r="K5" s="52">
        <v>11</v>
      </c>
      <c r="L5" s="52" t="s">
        <v>343</v>
      </c>
    </row>
    <row r="6" spans="1:12" x14ac:dyDescent="0.25">
      <c r="A6" s="24" t="s">
        <v>11</v>
      </c>
      <c r="B6" s="63" t="s">
        <v>186</v>
      </c>
      <c r="C6" s="37">
        <v>1575</v>
      </c>
      <c r="D6" s="80">
        <v>0.97205167470597298</v>
      </c>
      <c r="E6" s="80">
        <v>1.1904761904761905</v>
      </c>
      <c r="F6" s="81">
        <v>1.0753127126819997</v>
      </c>
      <c r="G6" s="26">
        <v>4887.1062586399166</v>
      </c>
      <c r="H6" s="82">
        <v>0.55052110452965908</v>
      </c>
      <c r="I6" s="81">
        <v>0.51196372742266993</v>
      </c>
      <c r="J6" s="124">
        <v>0.52479160815234061</v>
      </c>
      <c r="K6" s="31">
        <v>2.0805431090772806</v>
      </c>
      <c r="L6" s="21">
        <v>5824.3</v>
      </c>
    </row>
    <row r="7" spans="1:12" x14ac:dyDescent="0.25">
      <c r="A7" s="24" t="s">
        <v>12</v>
      </c>
      <c r="B7" s="63" t="s">
        <v>186</v>
      </c>
      <c r="C7" s="37">
        <v>3312</v>
      </c>
      <c r="D7" s="80">
        <v>0.97205167470597298</v>
      </c>
      <c r="E7" s="80">
        <v>1.0905797101449275</v>
      </c>
      <c r="F7" s="81">
        <v>0.9850799502699884</v>
      </c>
      <c r="G7" s="26">
        <v>6014.398905086131</v>
      </c>
      <c r="H7" s="82">
        <v>0.32218450515104097</v>
      </c>
      <c r="I7" s="81">
        <v>0.32706432108656502</v>
      </c>
      <c r="J7" s="124">
        <v>0.66289544511894738</v>
      </c>
      <c r="K7" s="31">
        <v>2.6280575545723717</v>
      </c>
      <c r="L7" s="21">
        <v>15470.7</v>
      </c>
    </row>
    <row r="8" spans="1:12" x14ac:dyDescent="0.25">
      <c r="A8" s="24" t="s">
        <v>232</v>
      </c>
      <c r="B8" s="63" t="s">
        <v>186</v>
      </c>
      <c r="C8" s="37">
        <v>2253</v>
      </c>
      <c r="D8" s="80">
        <v>0.97205167470597298</v>
      </c>
      <c r="E8" s="80">
        <v>1.1331557922769639</v>
      </c>
      <c r="F8" s="81">
        <v>1.0235373362631166</v>
      </c>
      <c r="G8" s="26">
        <v>2601.2013504342303</v>
      </c>
      <c r="H8" s="82">
        <v>0.2048403588140362</v>
      </c>
      <c r="I8" s="81">
        <v>0.20012983557776023</v>
      </c>
      <c r="J8" s="124">
        <v>0.81869697744908043</v>
      </c>
      <c r="K8" s="31">
        <v>3.2457347419313627</v>
      </c>
      <c r="L8" s="21">
        <v>12997.5</v>
      </c>
    </row>
    <row r="9" spans="1:12" x14ac:dyDescent="0.25">
      <c r="A9" s="24" t="s">
        <v>15</v>
      </c>
      <c r="B9" s="64" t="s">
        <v>186</v>
      </c>
      <c r="C9" s="37">
        <v>2069</v>
      </c>
      <c r="D9" s="80">
        <v>0.97205167470597298</v>
      </c>
      <c r="E9" s="80">
        <v>1.1449975833736104</v>
      </c>
      <c r="F9" s="81">
        <v>1.0342335842091215</v>
      </c>
      <c r="G9" s="26">
        <v>10558.798944471568</v>
      </c>
      <c r="H9" s="82">
        <v>0.90543395791456505</v>
      </c>
      <c r="I9" s="81">
        <v>0.87546369769741184</v>
      </c>
      <c r="J9" s="124">
        <v>0.12879962629455644</v>
      </c>
      <c r="K9" s="31">
        <v>0.51062778210637649</v>
      </c>
      <c r="L9" s="21">
        <v>1877.8</v>
      </c>
    </row>
    <row r="10" spans="1:12" x14ac:dyDescent="0.25">
      <c r="A10" s="24" t="s">
        <v>16</v>
      </c>
      <c r="B10" s="64" t="s">
        <v>187</v>
      </c>
      <c r="C10" s="37">
        <v>8407</v>
      </c>
      <c r="D10" s="80">
        <v>0.98662625251484326</v>
      </c>
      <c r="E10" s="80">
        <v>1.0356845485904604</v>
      </c>
      <c r="F10" s="81">
        <v>0.94952166334715349</v>
      </c>
      <c r="G10" s="26">
        <v>26754.15891252342</v>
      </c>
      <c r="H10" s="82">
        <v>0.56461576961208138</v>
      </c>
      <c r="I10" s="81">
        <v>0.59463179346720485</v>
      </c>
      <c r="J10" s="124">
        <v>0.38490589373507211</v>
      </c>
      <c r="K10" s="31">
        <v>1.5259643874131272</v>
      </c>
      <c r="L10" s="21">
        <v>22801.9</v>
      </c>
    </row>
    <row r="11" spans="1:12" x14ac:dyDescent="0.25">
      <c r="A11" s="24" t="s">
        <v>17</v>
      </c>
      <c r="B11" s="64" t="s">
        <v>187</v>
      </c>
      <c r="C11" s="37">
        <v>9679</v>
      </c>
      <c r="D11" s="80">
        <v>0.98662625251484326</v>
      </c>
      <c r="E11" s="80">
        <v>1.0309949374935428</v>
      </c>
      <c r="F11" s="81">
        <v>0.94522220041198002</v>
      </c>
      <c r="G11" s="26">
        <v>20871.913116017542</v>
      </c>
      <c r="H11" s="82">
        <v>0.3825907953282609</v>
      </c>
      <c r="I11" s="81">
        <v>0.40476281149713444</v>
      </c>
      <c r="J11" s="124">
        <v>0.56263140508371912</v>
      </c>
      <c r="K11" s="31">
        <v>2.2305594727757061</v>
      </c>
      <c r="L11" s="21">
        <v>38373.200000000004</v>
      </c>
    </row>
    <row r="12" spans="1:12" x14ac:dyDescent="0.25">
      <c r="A12" s="24" t="s">
        <v>19</v>
      </c>
      <c r="B12" s="64" t="s">
        <v>187</v>
      </c>
      <c r="C12" s="37">
        <v>6361</v>
      </c>
      <c r="D12" s="80">
        <v>0.98662625251484326</v>
      </c>
      <c r="E12" s="80">
        <v>1.0471623958497092</v>
      </c>
      <c r="F12" s="81">
        <v>0.96004462097559262</v>
      </c>
      <c r="G12" s="26">
        <v>19696.509080594944</v>
      </c>
      <c r="H12" s="82">
        <v>0.54937211767107752</v>
      </c>
      <c r="I12" s="81">
        <v>0.57223602493893277</v>
      </c>
      <c r="J12" s="124">
        <v>0.41067250330451516</v>
      </c>
      <c r="K12" s="31">
        <v>1.6281164438698446</v>
      </c>
      <c r="L12" s="21">
        <v>18407.599999999999</v>
      </c>
    </row>
    <row r="13" spans="1:12" x14ac:dyDescent="0.25">
      <c r="A13" s="24" t="s">
        <v>20</v>
      </c>
      <c r="B13" s="64" t="s">
        <v>187</v>
      </c>
      <c r="C13" s="37">
        <v>8333</v>
      </c>
      <c r="D13" s="80">
        <v>0.98662625251484326</v>
      </c>
      <c r="E13" s="80">
        <v>1.0360014400576023</v>
      </c>
      <c r="F13" s="81">
        <v>0.94981219130124006</v>
      </c>
      <c r="G13" s="26">
        <v>23621.7225399036</v>
      </c>
      <c r="H13" s="82">
        <v>0.50293624041048957</v>
      </c>
      <c r="I13" s="81">
        <v>0.52951124971502872</v>
      </c>
      <c r="J13" s="124">
        <v>0.4468759508907505</v>
      </c>
      <c r="K13" s="31">
        <v>1.7716454794532741</v>
      </c>
      <c r="L13" s="21">
        <v>26240</v>
      </c>
    </row>
    <row r="14" spans="1:12" x14ac:dyDescent="0.25">
      <c r="A14" s="24" t="s">
        <v>21</v>
      </c>
      <c r="B14" s="64" t="s">
        <v>187</v>
      </c>
      <c r="C14" s="37">
        <v>5090</v>
      </c>
      <c r="D14" s="80">
        <v>0.98662625251484326</v>
      </c>
      <c r="E14" s="80">
        <v>1.0589390962671905</v>
      </c>
      <c r="F14" s="81">
        <v>0.97084156893080409</v>
      </c>
      <c r="G14" s="26">
        <v>11099.207743531437</v>
      </c>
      <c r="H14" s="82">
        <v>0.38688059458746493</v>
      </c>
      <c r="I14" s="81">
        <v>0.39850023625743564</v>
      </c>
      <c r="J14" s="124">
        <v>0.58396097434333916</v>
      </c>
      <c r="K14" s="31">
        <v>2.3151208256123681</v>
      </c>
      <c r="L14" s="21">
        <v>20944.8</v>
      </c>
    </row>
    <row r="15" spans="1:12" x14ac:dyDescent="0.25">
      <c r="A15" s="24" t="s">
        <v>22</v>
      </c>
      <c r="B15" s="64" t="s">
        <v>187</v>
      </c>
      <c r="C15" s="37">
        <v>1813</v>
      </c>
      <c r="D15" s="80">
        <v>0.98662625251484326</v>
      </c>
      <c r="E15" s="80">
        <v>1.1654715940430227</v>
      </c>
      <c r="F15" s="81">
        <v>1.0685111871811721</v>
      </c>
      <c r="G15" s="26">
        <v>2547.2720546348114</v>
      </c>
      <c r="H15" s="82">
        <v>0.24927589019064678</v>
      </c>
      <c r="I15" s="81">
        <v>0.23329272840676457</v>
      </c>
      <c r="J15" s="124">
        <v>0.81923529699052544</v>
      </c>
      <c r="K15" s="31">
        <v>3.247868916706715</v>
      </c>
      <c r="L15" s="21">
        <v>10466</v>
      </c>
    </row>
    <row r="16" spans="1:12" x14ac:dyDescent="0.25">
      <c r="A16" s="24" t="s">
        <v>23</v>
      </c>
      <c r="B16" s="64" t="s">
        <v>188</v>
      </c>
      <c r="C16" s="37">
        <v>1591</v>
      </c>
      <c r="D16" s="80">
        <v>0.97695166218059548</v>
      </c>
      <c r="E16" s="80">
        <v>1.1885606536769329</v>
      </c>
      <c r="F16" s="81">
        <v>1.0789942709865668</v>
      </c>
      <c r="G16" s="26">
        <v>10114.276625766994</v>
      </c>
      <c r="H16" s="82">
        <v>1.1278916892253887</v>
      </c>
      <c r="I16" s="81">
        <v>1.0453175883817374</v>
      </c>
      <c r="J16" s="124">
        <v>0</v>
      </c>
      <c r="K16" s="31">
        <v>0</v>
      </c>
      <c r="L16" s="21">
        <v>0</v>
      </c>
    </row>
    <row r="17" spans="1:12" x14ac:dyDescent="0.25">
      <c r="A17" s="24" t="s">
        <v>25</v>
      </c>
      <c r="B17" s="64" t="s">
        <v>188</v>
      </c>
      <c r="C17" s="37">
        <v>1641</v>
      </c>
      <c r="D17" s="80">
        <v>0.97695166218059548</v>
      </c>
      <c r="E17" s="80">
        <v>1.1828153564899451</v>
      </c>
      <c r="F17" s="81">
        <v>1.073778598794578</v>
      </c>
      <c r="G17" s="26">
        <v>3872.6317855286775</v>
      </c>
      <c r="H17" s="82">
        <v>0.41869750550697221</v>
      </c>
      <c r="I17" s="81">
        <v>0.38992908405606269</v>
      </c>
      <c r="J17" s="124">
        <v>0.65508109328760578</v>
      </c>
      <c r="K17" s="31">
        <v>2.5970774558016538</v>
      </c>
      <c r="L17" s="21">
        <v>7574.9</v>
      </c>
    </row>
    <row r="18" spans="1:12" x14ac:dyDescent="0.25">
      <c r="A18" s="24" t="s">
        <v>26</v>
      </c>
      <c r="B18" s="64" t="s">
        <v>188</v>
      </c>
      <c r="C18" s="37">
        <v>1909</v>
      </c>
      <c r="D18" s="80">
        <v>0.97695166218059548</v>
      </c>
      <c r="E18" s="80">
        <v>1.1571503404924044</v>
      </c>
      <c r="F18" s="81">
        <v>1.0504794889507045</v>
      </c>
      <c r="G18" s="26">
        <v>8890.2773129824236</v>
      </c>
      <c r="H18" s="82">
        <v>0.82625124804549499</v>
      </c>
      <c r="I18" s="81">
        <v>0.78654676910523491</v>
      </c>
      <c r="J18" s="124">
        <v>0.22422824090520957</v>
      </c>
      <c r="K18" s="31">
        <v>0.8889557573497443</v>
      </c>
      <c r="L18" s="21">
        <v>3016.3</v>
      </c>
    </row>
    <row r="19" spans="1:12" x14ac:dyDescent="0.25">
      <c r="A19" s="24" t="s">
        <v>27</v>
      </c>
      <c r="B19" s="64" t="s">
        <v>188</v>
      </c>
      <c r="C19" s="37">
        <v>2354</v>
      </c>
      <c r="D19" s="80">
        <v>0.97695166218059548</v>
      </c>
      <c r="E19" s="80">
        <v>1.1274426508071369</v>
      </c>
      <c r="F19" s="81">
        <v>1.0235103756156072</v>
      </c>
      <c r="G19" s="26">
        <v>10637.621010331462</v>
      </c>
      <c r="H19" s="82">
        <v>0.80175338804178575</v>
      </c>
      <c r="I19" s="81">
        <v>0.78333684459188602</v>
      </c>
      <c r="J19" s="124">
        <v>0.22175698757382142</v>
      </c>
      <c r="K19" s="31">
        <v>0.87915844159710499</v>
      </c>
      <c r="L19" s="21">
        <v>3678.4</v>
      </c>
    </row>
    <row r="20" spans="1:12" x14ac:dyDescent="0.25">
      <c r="A20" s="24" t="s">
        <v>28</v>
      </c>
      <c r="B20" s="64" t="s">
        <v>188</v>
      </c>
      <c r="C20" s="37">
        <v>2744</v>
      </c>
      <c r="D20" s="80">
        <v>0.97695166218059548</v>
      </c>
      <c r="E20" s="80">
        <v>1.1093294460641399</v>
      </c>
      <c r="F20" s="81">
        <v>1.0070669201752482</v>
      </c>
      <c r="G20" s="26">
        <v>10234.581603766554</v>
      </c>
      <c r="H20" s="82">
        <v>0.66174205368144334</v>
      </c>
      <c r="I20" s="81">
        <v>0.65709839179931362</v>
      </c>
      <c r="J20" s="124">
        <v>0.34532486649380489</v>
      </c>
      <c r="K20" s="31">
        <v>1.3690448936602593</v>
      </c>
      <c r="L20" s="21">
        <v>6677.1</v>
      </c>
    </row>
    <row r="21" spans="1:12" x14ac:dyDescent="0.25">
      <c r="A21" s="24" t="s">
        <v>30</v>
      </c>
      <c r="B21" s="64" t="s">
        <v>188</v>
      </c>
      <c r="C21" s="37">
        <v>4701</v>
      </c>
      <c r="D21" s="80">
        <v>0.97695166218059548</v>
      </c>
      <c r="E21" s="80">
        <v>1.0638162093171666</v>
      </c>
      <c r="F21" s="81">
        <v>0.96574927975688407</v>
      </c>
      <c r="G21" s="26">
        <v>9543.5257959804421</v>
      </c>
      <c r="H21" s="82">
        <v>0.36018145602750867</v>
      </c>
      <c r="I21" s="81">
        <v>0.37295544876635073</v>
      </c>
      <c r="J21" s="124">
        <v>0.60556782372937545</v>
      </c>
      <c r="K21" s="31">
        <v>2.4007814590917409</v>
      </c>
      <c r="L21" s="21">
        <v>20059.900000000001</v>
      </c>
    </row>
    <row r="22" spans="1:12" x14ac:dyDescent="0.25">
      <c r="A22" s="24" t="s">
        <v>31</v>
      </c>
      <c r="B22" s="64" t="s">
        <v>188</v>
      </c>
      <c r="C22" s="37">
        <v>1176</v>
      </c>
      <c r="D22" s="80">
        <v>0.97695166218059548</v>
      </c>
      <c r="E22" s="80">
        <v>1.2551020408163265</v>
      </c>
      <c r="F22" s="81">
        <v>1.1394016008815884</v>
      </c>
      <c r="G22" s="26">
        <v>3261.1394886736948</v>
      </c>
      <c r="H22" s="82">
        <v>0.49199965967918841</v>
      </c>
      <c r="I22" s="81">
        <v>0.43180530841672843</v>
      </c>
      <c r="J22" s="124">
        <v>0.64740194120240002</v>
      </c>
      <c r="K22" s="31">
        <v>2.5666333581708218</v>
      </c>
      <c r="L22" s="21">
        <v>5364.8</v>
      </c>
    </row>
    <row r="23" spans="1:12" x14ac:dyDescent="0.25">
      <c r="A23" s="24" t="s">
        <v>32</v>
      </c>
      <c r="B23" s="64" t="s">
        <v>188</v>
      </c>
      <c r="C23" s="37">
        <v>697</v>
      </c>
      <c r="D23" s="80">
        <v>0.97695166218059548</v>
      </c>
      <c r="E23" s="80">
        <v>1.430416068866571</v>
      </c>
      <c r="F23" s="81">
        <v>1.2985544647296368</v>
      </c>
      <c r="G23" s="26">
        <v>4418.7489540449733</v>
      </c>
      <c r="H23" s="82">
        <v>1.1247844381297547</v>
      </c>
      <c r="I23" s="81">
        <v>0.86618194976052731</v>
      </c>
      <c r="J23" s="124">
        <v>0.17377002659988208</v>
      </c>
      <c r="K23" s="31">
        <v>0.68891351498442954</v>
      </c>
      <c r="L23" s="21">
        <v>853.5</v>
      </c>
    </row>
    <row r="24" spans="1:12" x14ac:dyDescent="0.25">
      <c r="A24" s="24" t="s">
        <v>33</v>
      </c>
      <c r="B24" s="64" t="s">
        <v>188</v>
      </c>
      <c r="C24" s="37">
        <v>1038</v>
      </c>
      <c r="D24" s="80">
        <v>0.97695166218059548</v>
      </c>
      <c r="E24" s="80">
        <v>1.2890173410404624</v>
      </c>
      <c r="F24" s="81">
        <v>1.1701904500054623</v>
      </c>
      <c r="G24" s="26">
        <v>4889.2471402216352</v>
      </c>
      <c r="H24" s="82">
        <v>0.83569419556507718</v>
      </c>
      <c r="I24" s="81">
        <v>0.71415229509109079</v>
      </c>
      <c r="J24" s="124">
        <v>0.33449625444038505</v>
      </c>
      <c r="K24" s="31">
        <v>1.3261147213049236</v>
      </c>
      <c r="L24" s="21">
        <v>2446.6</v>
      </c>
    </row>
    <row r="25" spans="1:12" x14ac:dyDescent="0.25">
      <c r="A25" s="24" t="s">
        <v>34</v>
      </c>
      <c r="B25" s="64" t="s">
        <v>188</v>
      </c>
      <c r="C25" s="37">
        <v>2436</v>
      </c>
      <c r="D25" s="80">
        <v>0.97695166218059548</v>
      </c>
      <c r="E25" s="80">
        <v>1.1231527093596059</v>
      </c>
      <c r="F25" s="81">
        <v>1.019615898518091</v>
      </c>
      <c r="G25" s="26">
        <v>8261.4590041438423</v>
      </c>
      <c r="H25" s="82">
        <v>0.60170305561884241</v>
      </c>
      <c r="I25" s="81">
        <v>0.59012718072889725</v>
      </c>
      <c r="J25" s="124">
        <v>0.41791284289924857</v>
      </c>
      <c r="K25" s="31">
        <v>1.6568208637142054</v>
      </c>
      <c r="L25" s="21">
        <v>7173.6</v>
      </c>
    </row>
    <row r="26" spans="1:12" x14ac:dyDescent="0.25">
      <c r="A26" s="24" t="s">
        <v>36</v>
      </c>
      <c r="B26" s="64" t="s">
        <v>188</v>
      </c>
      <c r="C26" s="37">
        <v>1775</v>
      </c>
      <c r="D26" s="80">
        <v>0.97695166218059548</v>
      </c>
      <c r="E26" s="80">
        <v>1.1690140845070423</v>
      </c>
      <c r="F26" s="81">
        <v>1.0612495845151542</v>
      </c>
      <c r="G26" s="26">
        <v>4752.5515890887627</v>
      </c>
      <c r="H26" s="82">
        <v>0.47504114963515998</v>
      </c>
      <c r="I26" s="81">
        <v>0.44762434451476252</v>
      </c>
      <c r="J26" s="124">
        <v>0.58620843487999419</v>
      </c>
      <c r="K26" s="31">
        <v>2.3240309119396314</v>
      </c>
      <c r="L26" s="21">
        <v>7332.1</v>
      </c>
    </row>
    <row r="27" spans="1:12" x14ac:dyDescent="0.25">
      <c r="A27" s="24" t="s">
        <v>37</v>
      </c>
      <c r="B27" s="64" t="s">
        <v>188</v>
      </c>
      <c r="C27" s="37">
        <v>1267</v>
      </c>
      <c r="D27" s="80">
        <v>0.97695166218059548</v>
      </c>
      <c r="E27" s="80">
        <v>1.2367797947908445</v>
      </c>
      <c r="F27" s="81">
        <v>1.1227683744392172</v>
      </c>
      <c r="G27" s="26">
        <v>2485.4190366341604</v>
      </c>
      <c r="H27" s="82">
        <v>0.34803727077138347</v>
      </c>
      <c r="I27" s="81">
        <v>0.3099813627590069</v>
      </c>
      <c r="J27" s="124">
        <v>0.77473110366783371</v>
      </c>
      <c r="K27" s="31">
        <v>3.0714314674331527</v>
      </c>
      <c r="L27" s="21">
        <v>6916.8</v>
      </c>
    </row>
    <row r="28" spans="1:12" x14ac:dyDescent="0.25">
      <c r="A28" s="24" t="s">
        <v>38</v>
      </c>
      <c r="B28" s="64" t="s">
        <v>189</v>
      </c>
      <c r="C28" s="37">
        <v>10430</v>
      </c>
      <c r="D28" s="80">
        <v>0.99619973995394817</v>
      </c>
      <c r="E28" s="80">
        <v>1.0287631831255992</v>
      </c>
      <c r="F28" s="81">
        <v>0.95232799454531836</v>
      </c>
      <c r="G28" s="26">
        <v>69378.315254804256</v>
      </c>
      <c r="H28" s="82">
        <v>1.1801635303739246</v>
      </c>
      <c r="I28" s="81">
        <v>1.2392406157685039</v>
      </c>
      <c r="J28" s="124">
        <v>0</v>
      </c>
      <c r="K28" s="31">
        <v>0</v>
      </c>
      <c r="L28" s="21">
        <v>0</v>
      </c>
    </row>
    <row r="29" spans="1:12" x14ac:dyDescent="0.25">
      <c r="A29" s="24" t="s">
        <v>39</v>
      </c>
      <c r="B29" s="64" t="s">
        <v>189</v>
      </c>
      <c r="C29" s="37">
        <v>16389</v>
      </c>
      <c r="D29" s="80">
        <v>0.99619973995394817</v>
      </c>
      <c r="E29" s="80">
        <v>1.0183049606443346</v>
      </c>
      <c r="F29" s="81">
        <v>0.94264679851745126</v>
      </c>
      <c r="G29" s="26">
        <v>222907.7143814576</v>
      </c>
      <c r="H29" s="82">
        <v>2.4131004041145649</v>
      </c>
      <c r="I29" s="81">
        <v>2.5599200123628183</v>
      </c>
      <c r="J29" s="124">
        <v>0</v>
      </c>
      <c r="K29" s="31">
        <v>0</v>
      </c>
      <c r="L29" s="21">
        <v>0</v>
      </c>
    </row>
    <row r="30" spans="1:12" x14ac:dyDescent="0.25">
      <c r="A30" s="24" t="s">
        <v>42</v>
      </c>
      <c r="B30" s="64" t="s">
        <v>189</v>
      </c>
      <c r="C30" s="37">
        <v>29017</v>
      </c>
      <c r="D30" s="80">
        <v>0.99619973995394817</v>
      </c>
      <c r="E30" s="80">
        <v>1.0103387669297308</v>
      </c>
      <c r="F30" s="81">
        <v>0.9352724781599332</v>
      </c>
      <c r="G30" s="26">
        <v>178774.81676515139</v>
      </c>
      <c r="H30" s="82">
        <v>1.0930916597969977</v>
      </c>
      <c r="I30" s="81">
        <v>1.1687413938957767</v>
      </c>
      <c r="J30" s="124">
        <v>0</v>
      </c>
      <c r="K30" s="31">
        <v>0</v>
      </c>
      <c r="L30" s="21">
        <v>0</v>
      </c>
    </row>
    <row r="31" spans="1:12" x14ac:dyDescent="0.25">
      <c r="A31" s="24" t="s">
        <v>44</v>
      </c>
      <c r="B31" s="64" t="s">
        <v>189</v>
      </c>
      <c r="C31" s="37">
        <v>14296</v>
      </c>
      <c r="D31" s="80">
        <v>0.99619973995394817</v>
      </c>
      <c r="E31" s="80">
        <v>1.0209848908785675</v>
      </c>
      <c r="F31" s="81">
        <v>0.94512761492627162</v>
      </c>
      <c r="G31" s="26">
        <v>88330.099138971185</v>
      </c>
      <c r="H31" s="82">
        <v>1.0962179955961926</v>
      </c>
      <c r="I31" s="81">
        <v>1.1598624125290291</v>
      </c>
      <c r="J31" s="124">
        <v>0</v>
      </c>
      <c r="K31" s="31">
        <v>0</v>
      </c>
      <c r="L31" s="21">
        <v>0</v>
      </c>
    </row>
    <row r="32" spans="1:12" x14ac:dyDescent="0.25">
      <c r="A32" s="24" t="s">
        <v>45</v>
      </c>
      <c r="B32" s="64" t="s">
        <v>189</v>
      </c>
      <c r="C32" s="37">
        <v>10539</v>
      </c>
      <c r="D32" s="80">
        <v>0.99619973995394817</v>
      </c>
      <c r="E32" s="80">
        <v>1.0284656988329064</v>
      </c>
      <c r="F32" s="81">
        <v>0.95205261278155029</v>
      </c>
      <c r="G32" s="26">
        <v>53915.64846416068</v>
      </c>
      <c r="H32" s="82">
        <v>0.90764950955401269</v>
      </c>
      <c r="I32" s="81">
        <v>0.95336066239258777</v>
      </c>
      <c r="J32" s="124">
        <v>4.4403103227537634E-2</v>
      </c>
      <c r="K32" s="31">
        <v>0.17603667628557629</v>
      </c>
      <c r="L32" s="21">
        <v>3297.5</v>
      </c>
    </row>
    <row r="33" spans="1:12" x14ac:dyDescent="0.25">
      <c r="A33" s="24" t="s">
        <v>47</v>
      </c>
      <c r="B33" s="64" t="s">
        <v>189</v>
      </c>
      <c r="C33" s="37">
        <v>19603</v>
      </c>
      <c r="D33" s="80">
        <v>0.99619973995394817</v>
      </c>
      <c r="E33" s="80">
        <v>1.0153037800336684</v>
      </c>
      <c r="F33" s="81">
        <v>0.93986860003688311</v>
      </c>
      <c r="G33" s="26">
        <v>86754.266605427227</v>
      </c>
      <c r="H33" s="82">
        <v>0.78518329566799627</v>
      </c>
      <c r="I33" s="81">
        <v>0.83541815913116313</v>
      </c>
      <c r="J33" s="124">
        <v>0.15468530436888678</v>
      </c>
      <c r="K33" s="31">
        <v>0.61325188718868762</v>
      </c>
      <c r="L33" s="21">
        <v>21367.200000000001</v>
      </c>
    </row>
    <row r="34" spans="1:12" x14ac:dyDescent="0.25">
      <c r="A34" s="24" t="s">
        <v>49</v>
      </c>
      <c r="B34" s="64" t="s">
        <v>189</v>
      </c>
      <c r="C34" s="37">
        <v>9610</v>
      </c>
      <c r="D34" s="80">
        <v>0.99619973995394817</v>
      </c>
      <c r="E34" s="80">
        <v>1.0312174817898023</v>
      </c>
      <c r="F34" s="81">
        <v>0.95459994338955534</v>
      </c>
      <c r="G34" s="26">
        <v>48179.91656029813</v>
      </c>
      <c r="H34" s="82">
        <v>0.88949887817749462</v>
      </c>
      <c r="I34" s="81">
        <v>0.9318027770032099</v>
      </c>
      <c r="J34" s="124">
        <v>6.5101065212060702E-2</v>
      </c>
      <c r="K34" s="31">
        <v>0.25809401392185632</v>
      </c>
      <c r="L34" s="21">
        <v>4408.5</v>
      </c>
    </row>
    <row r="35" spans="1:12" x14ac:dyDescent="0.25">
      <c r="A35" s="24" t="s">
        <v>53</v>
      </c>
      <c r="B35" s="64" t="s">
        <v>189</v>
      </c>
      <c r="C35" s="37">
        <v>4780</v>
      </c>
      <c r="D35" s="80">
        <v>0.99619973995394817</v>
      </c>
      <c r="E35" s="80">
        <v>1.0627615062761506</v>
      </c>
      <c r="F35" s="81">
        <v>0.98380030560285303</v>
      </c>
      <c r="G35" s="26">
        <v>45132.652415857985</v>
      </c>
      <c r="H35" s="82">
        <v>1.6751963176302607</v>
      </c>
      <c r="I35" s="81">
        <v>1.7027808469765966</v>
      </c>
      <c r="J35" s="124">
        <v>0</v>
      </c>
      <c r="K35" s="31">
        <v>0</v>
      </c>
      <c r="L35" s="21">
        <v>0</v>
      </c>
    </row>
    <row r="36" spans="1:12" x14ac:dyDescent="0.25">
      <c r="A36" s="24" t="s">
        <v>235</v>
      </c>
      <c r="B36" s="64" t="s">
        <v>189</v>
      </c>
      <c r="C36" s="37">
        <v>4539</v>
      </c>
      <c r="D36" s="80">
        <v>0.99619973995394817</v>
      </c>
      <c r="E36" s="80">
        <v>1.0660938532716457</v>
      </c>
      <c r="F36" s="81">
        <v>0.9868850654226079</v>
      </c>
      <c r="G36" s="26">
        <v>41077.992387208018</v>
      </c>
      <c r="H36" s="82">
        <v>1.6056532998255373</v>
      </c>
      <c r="I36" s="81">
        <v>1.6269911827452348</v>
      </c>
      <c r="J36" s="124">
        <v>0</v>
      </c>
      <c r="K36" s="31">
        <v>0</v>
      </c>
      <c r="L36" s="21">
        <v>0</v>
      </c>
    </row>
    <row r="37" spans="1:12" x14ac:dyDescent="0.25">
      <c r="A37" s="24" t="s">
        <v>56</v>
      </c>
      <c r="B37" s="64" t="s">
        <v>310</v>
      </c>
      <c r="C37" s="37">
        <v>9579</v>
      </c>
      <c r="D37" s="80">
        <v>1.0143084718245692</v>
      </c>
      <c r="E37" s="80">
        <v>1.0313185092389603</v>
      </c>
      <c r="F37" s="81">
        <v>0.97204770327759238</v>
      </c>
      <c r="G37" s="26">
        <v>38794.51714559937</v>
      </c>
      <c r="H37" s="82">
        <v>0.71854327051907263</v>
      </c>
      <c r="I37" s="81">
        <v>0.73920576952783024</v>
      </c>
      <c r="J37" s="124">
        <v>0.25350443275851969</v>
      </c>
      <c r="K37" s="31">
        <v>1.0050215981029511</v>
      </c>
      <c r="L37" s="21">
        <v>17111.2</v>
      </c>
    </row>
    <row r="38" spans="1:12" x14ac:dyDescent="0.25">
      <c r="A38" s="24" t="s">
        <v>58</v>
      </c>
      <c r="B38" s="64" t="s">
        <v>310</v>
      </c>
      <c r="C38" s="37">
        <v>5384</v>
      </c>
      <c r="D38" s="80">
        <v>1.0143084718245692</v>
      </c>
      <c r="E38" s="80">
        <v>1.0557206537890045</v>
      </c>
      <c r="F38" s="81">
        <v>0.99504743454627864</v>
      </c>
      <c r="G38" s="26">
        <v>19904.30253182977</v>
      </c>
      <c r="H38" s="82">
        <v>0.65591061838547959</v>
      </c>
      <c r="I38" s="81">
        <v>0.65917522684188568</v>
      </c>
      <c r="J38" s="124">
        <v>0.33913681616079905</v>
      </c>
      <c r="K38" s="31">
        <v>1.3445122881860856</v>
      </c>
      <c r="L38" s="21">
        <v>12866.3</v>
      </c>
    </row>
    <row r="39" spans="1:12" x14ac:dyDescent="0.25">
      <c r="A39" s="24" t="s">
        <v>236</v>
      </c>
      <c r="B39" s="64" t="s">
        <v>310</v>
      </c>
      <c r="C39" s="37">
        <v>9653</v>
      </c>
      <c r="D39" s="80">
        <v>1.0143084718245692</v>
      </c>
      <c r="E39" s="80">
        <v>1.0310784212162023</v>
      </c>
      <c r="F39" s="81">
        <v>0.97182141333029115</v>
      </c>
      <c r="G39" s="26">
        <v>133618.71643522475</v>
      </c>
      <c r="H39" s="82">
        <v>2.45588336926104</v>
      </c>
      <c r="I39" s="81">
        <v>2.5270932864558762</v>
      </c>
      <c r="J39" s="124">
        <v>0</v>
      </c>
      <c r="K39" s="31">
        <v>0</v>
      </c>
      <c r="L39" s="21">
        <v>0</v>
      </c>
    </row>
    <row r="40" spans="1:12" x14ac:dyDescent="0.25">
      <c r="A40" s="24" t="s">
        <v>59</v>
      </c>
      <c r="B40" s="64" t="s">
        <v>310</v>
      </c>
      <c r="C40" s="37">
        <v>15528</v>
      </c>
      <c r="D40" s="80">
        <v>1.0143084718245692</v>
      </c>
      <c r="E40" s="80">
        <v>1.0193199381761979</v>
      </c>
      <c r="F40" s="81">
        <v>0.96073870092799074</v>
      </c>
      <c r="G40" s="26">
        <v>67765.700804765424</v>
      </c>
      <c r="H40" s="82">
        <v>0.7742784293855447</v>
      </c>
      <c r="I40" s="81">
        <v>0.80591989126456387</v>
      </c>
      <c r="J40" s="124">
        <v>0.1864602715424461</v>
      </c>
      <c r="K40" s="31">
        <v>0.7392241549748656</v>
      </c>
      <c r="L40" s="21">
        <v>20402.2</v>
      </c>
    </row>
    <row r="41" spans="1:12" x14ac:dyDescent="0.25">
      <c r="A41" s="24" t="s">
        <v>63</v>
      </c>
      <c r="B41" s="64" t="s">
        <v>310</v>
      </c>
      <c r="C41" s="37">
        <v>6639</v>
      </c>
      <c r="D41" s="80">
        <v>1.0143084718245692</v>
      </c>
      <c r="E41" s="80">
        <v>1.0451875282422052</v>
      </c>
      <c r="F41" s="81">
        <v>0.98511965723560468</v>
      </c>
      <c r="G41" s="26">
        <v>48717.711038124799</v>
      </c>
      <c r="H41" s="82">
        <v>1.3019279641138342</v>
      </c>
      <c r="I41" s="81">
        <v>1.3215937318388729</v>
      </c>
      <c r="J41" s="124">
        <v>0</v>
      </c>
      <c r="K41" s="31">
        <v>0</v>
      </c>
      <c r="L41" s="21">
        <v>0</v>
      </c>
    </row>
    <row r="42" spans="1:12" x14ac:dyDescent="0.25">
      <c r="A42" s="24" t="s">
        <v>65</v>
      </c>
      <c r="B42" s="64" t="s">
        <v>190</v>
      </c>
      <c r="C42" s="37">
        <v>9728</v>
      </c>
      <c r="D42" s="80">
        <v>0.99456950807708211</v>
      </c>
      <c r="E42" s="80">
        <v>1.0308388157894737</v>
      </c>
      <c r="F42" s="81">
        <v>0.95268782934007201</v>
      </c>
      <c r="G42" s="26">
        <v>70126.985812769417</v>
      </c>
      <c r="H42" s="82">
        <v>1.2789817850932217</v>
      </c>
      <c r="I42" s="81">
        <v>1.3424982934642651</v>
      </c>
      <c r="J42" s="124">
        <v>0</v>
      </c>
      <c r="K42" s="31">
        <v>0</v>
      </c>
      <c r="L42" s="21">
        <v>0</v>
      </c>
    </row>
    <row r="43" spans="1:12" x14ac:dyDescent="0.25">
      <c r="A43" s="24" t="s">
        <v>66</v>
      </c>
      <c r="B43" s="64" t="s">
        <v>190</v>
      </c>
      <c r="C43" s="37">
        <v>7215</v>
      </c>
      <c r="D43" s="80">
        <v>0.99456950807708211</v>
      </c>
      <c r="E43" s="80">
        <v>1.0415800415800416</v>
      </c>
      <c r="F43" s="81">
        <v>0.96261473054531099</v>
      </c>
      <c r="G43" s="26">
        <v>27214.372204518484</v>
      </c>
      <c r="H43" s="82">
        <v>0.66921356203637472</v>
      </c>
      <c r="I43" s="81">
        <v>0.69520394899553672</v>
      </c>
      <c r="J43" s="124">
        <v>0.29340116850893627</v>
      </c>
      <c r="K43" s="31">
        <v>1.1631927223182423</v>
      </c>
      <c r="L43" s="21">
        <v>14916.7</v>
      </c>
    </row>
    <row r="44" spans="1:12" x14ac:dyDescent="0.25">
      <c r="A44" s="24" t="s">
        <v>67</v>
      </c>
      <c r="B44" s="64" t="s">
        <v>190</v>
      </c>
      <c r="C44" s="37">
        <v>6568</v>
      </c>
      <c r="D44" s="80">
        <v>0.99456950807708211</v>
      </c>
      <c r="E44" s="80">
        <v>1.0456760048721072</v>
      </c>
      <c r="F44" s="81">
        <v>0.96640016655917138</v>
      </c>
      <c r="G44" s="26">
        <v>26733.89548843</v>
      </c>
      <c r="H44" s="82">
        <v>0.722157374693424</v>
      </c>
      <c r="I44" s="81">
        <v>0.74726536654545095</v>
      </c>
      <c r="J44" s="124">
        <v>0.24424279186574732</v>
      </c>
      <c r="K44" s="31">
        <v>0.96830370315404335</v>
      </c>
      <c r="L44" s="21">
        <v>11303.9</v>
      </c>
    </row>
    <row r="45" spans="1:12" x14ac:dyDescent="0.25">
      <c r="A45" s="24" t="s">
        <v>71</v>
      </c>
      <c r="B45" s="64" t="s">
        <v>190</v>
      </c>
      <c r="C45" s="37">
        <v>5842</v>
      </c>
      <c r="D45" s="80">
        <v>0.99456950807708211</v>
      </c>
      <c r="E45" s="80">
        <v>1.0513522766175967</v>
      </c>
      <c r="F45" s="81">
        <v>0.97164610309660493</v>
      </c>
      <c r="G45" s="26">
        <v>13709.449820486314</v>
      </c>
      <c r="H45" s="82">
        <v>0.4163525438548189</v>
      </c>
      <c r="I45" s="81">
        <v>0.42850225254639185</v>
      </c>
      <c r="J45" s="124">
        <v>0.55529355924178603</v>
      </c>
      <c r="K45" s="31">
        <v>2.201468488154867</v>
      </c>
      <c r="L45" s="21">
        <v>22859.1</v>
      </c>
    </row>
    <row r="46" spans="1:12" x14ac:dyDescent="0.25">
      <c r="A46" s="24" t="s">
        <v>72</v>
      </c>
      <c r="B46" s="64" t="s">
        <v>190</v>
      </c>
      <c r="C46" s="37">
        <v>6159</v>
      </c>
      <c r="D46" s="80">
        <v>0.99456950807708211</v>
      </c>
      <c r="E46" s="80">
        <v>1.0487092060399414</v>
      </c>
      <c r="F46" s="81">
        <v>0.96920341163713497</v>
      </c>
      <c r="G46" s="26">
        <v>13483.878402431326</v>
      </c>
      <c r="H46" s="82">
        <v>0.38842517684393674</v>
      </c>
      <c r="I46" s="81">
        <v>0.40076744693647576</v>
      </c>
      <c r="J46" s="124">
        <v>0.58077823479319823</v>
      </c>
      <c r="K46" s="31">
        <v>2.3025028135554537</v>
      </c>
      <c r="L46" s="21">
        <v>25205.5</v>
      </c>
    </row>
    <row r="47" spans="1:12" x14ac:dyDescent="0.25">
      <c r="A47" s="24" t="s">
        <v>74</v>
      </c>
      <c r="B47" s="64" t="s">
        <v>190</v>
      </c>
      <c r="C47" s="37">
        <v>8251</v>
      </c>
      <c r="D47" s="80">
        <v>0.99456950807708211</v>
      </c>
      <c r="E47" s="80">
        <v>1.0363592291843413</v>
      </c>
      <c r="F47" s="81">
        <v>0.95778972361651948</v>
      </c>
      <c r="G47" s="26">
        <v>47075.643135045044</v>
      </c>
      <c r="H47" s="82">
        <v>1.0122608107767879</v>
      </c>
      <c r="I47" s="81">
        <v>1.056871655455428</v>
      </c>
      <c r="J47" s="124">
        <v>0</v>
      </c>
      <c r="K47" s="31">
        <v>0</v>
      </c>
      <c r="L47" s="21">
        <v>0</v>
      </c>
    </row>
    <row r="48" spans="1:12" x14ac:dyDescent="0.25">
      <c r="A48" s="24" t="s">
        <v>75</v>
      </c>
      <c r="B48" s="64" t="s">
        <v>190</v>
      </c>
      <c r="C48" s="37">
        <v>6432</v>
      </c>
      <c r="D48" s="80">
        <v>0.99456950807708211</v>
      </c>
      <c r="E48" s="80">
        <v>1.0466417910447761</v>
      </c>
      <c r="F48" s="81">
        <v>0.96729273358163248</v>
      </c>
      <c r="G48" s="26">
        <v>23647.902680992833</v>
      </c>
      <c r="H48" s="82">
        <v>0.65230294991180759</v>
      </c>
      <c r="I48" s="81">
        <v>0.67435940255283433</v>
      </c>
      <c r="J48" s="124">
        <v>0.31498978366982483</v>
      </c>
      <c r="K48" s="31">
        <v>1.248781065976492</v>
      </c>
      <c r="L48" s="21">
        <v>14276.4</v>
      </c>
    </row>
    <row r="49" spans="1:12" x14ac:dyDescent="0.25">
      <c r="A49" s="24" t="s">
        <v>76</v>
      </c>
      <c r="B49" s="64" t="s">
        <v>190</v>
      </c>
      <c r="C49" s="37">
        <v>10325</v>
      </c>
      <c r="D49" s="80">
        <v>0.99456950807708211</v>
      </c>
      <c r="E49" s="80">
        <v>1.0290556900726393</v>
      </c>
      <c r="F49" s="81">
        <v>0.95103988773892978</v>
      </c>
      <c r="G49" s="26">
        <v>29712.46698919671</v>
      </c>
      <c r="H49" s="82">
        <v>0.51056542414318351</v>
      </c>
      <c r="I49" s="81">
        <v>0.53684964292826687</v>
      </c>
      <c r="J49" s="124">
        <v>0.44047446359574632</v>
      </c>
      <c r="K49" s="31">
        <v>1.7462667003863639</v>
      </c>
      <c r="L49" s="21">
        <v>32046.9</v>
      </c>
    </row>
    <row r="50" spans="1:12" x14ac:dyDescent="0.25">
      <c r="A50" s="24" t="s">
        <v>77</v>
      </c>
      <c r="B50" s="64" t="s">
        <v>190</v>
      </c>
      <c r="C50" s="37">
        <v>5844</v>
      </c>
      <c r="D50" s="80">
        <v>0.99456950807708211</v>
      </c>
      <c r="E50" s="80">
        <v>1.0513347022587269</v>
      </c>
      <c r="F50" s="81">
        <v>0.9716298611026607</v>
      </c>
      <c r="G50" s="26">
        <v>19332.318724674376</v>
      </c>
      <c r="H50" s="82">
        <v>0.58691672855625676</v>
      </c>
      <c r="I50" s="81">
        <v>0.60405381931159496</v>
      </c>
      <c r="J50" s="124">
        <v>0.38471313254640399</v>
      </c>
      <c r="K50" s="31">
        <v>1.5252001831908206</v>
      </c>
      <c r="L50" s="21">
        <v>15842.4</v>
      </c>
    </row>
    <row r="51" spans="1:12" x14ac:dyDescent="0.25">
      <c r="A51" s="24" t="s">
        <v>79</v>
      </c>
      <c r="B51" s="64" t="s">
        <v>190</v>
      </c>
      <c r="C51" s="37">
        <v>8255</v>
      </c>
      <c r="D51" s="80">
        <v>0.99456950807708211</v>
      </c>
      <c r="E51" s="80">
        <v>1.0363416111447608</v>
      </c>
      <c r="F51" s="81">
        <v>0.95777344125343034</v>
      </c>
      <c r="G51" s="26">
        <v>50757.335581947897</v>
      </c>
      <c r="H51" s="82">
        <v>1.090898859507097</v>
      </c>
      <c r="I51" s="81">
        <v>1.1389946855066753</v>
      </c>
      <c r="J51" s="124">
        <v>0</v>
      </c>
      <c r="K51" s="31">
        <v>0</v>
      </c>
      <c r="L51" s="21">
        <v>0</v>
      </c>
    </row>
    <row r="52" spans="1:12" x14ac:dyDescent="0.25">
      <c r="A52" s="24" t="s">
        <v>80</v>
      </c>
      <c r="B52" s="64" t="s">
        <v>190</v>
      </c>
      <c r="C52" s="37">
        <v>5311</v>
      </c>
      <c r="D52" s="80">
        <v>0.99456950807708211</v>
      </c>
      <c r="E52" s="80">
        <v>1.056486537375259</v>
      </c>
      <c r="F52" s="81">
        <v>0.97639112012697082</v>
      </c>
      <c r="G52" s="26">
        <v>13739.092152389461</v>
      </c>
      <c r="H52" s="82">
        <v>0.45897019503524394</v>
      </c>
      <c r="I52" s="81">
        <v>0.47006797335022776</v>
      </c>
      <c r="J52" s="124">
        <v>0.51742092509172688</v>
      </c>
      <c r="K52" s="31">
        <v>2.0513219408788346</v>
      </c>
      <c r="L52" s="21">
        <v>19364</v>
      </c>
    </row>
    <row r="53" spans="1:12" x14ac:dyDescent="0.25">
      <c r="A53" s="24" t="s">
        <v>82</v>
      </c>
      <c r="B53" s="64" t="s">
        <v>191</v>
      </c>
      <c r="C53" s="37">
        <v>3914</v>
      </c>
      <c r="D53" s="80">
        <v>1.0262241010871738</v>
      </c>
      <c r="E53" s="80">
        <v>1.0766479305058763</v>
      </c>
      <c r="F53" s="81">
        <v>1.0266930763730053</v>
      </c>
      <c r="G53" s="26">
        <v>131612.00654807268</v>
      </c>
      <c r="H53" s="82">
        <v>5.9659201718759887</v>
      </c>
      <c r="I53" s="81">
        <v>5.810811730562917</v>
      </c>
      <c r="J53" s="124">
        <v>0</v>
      </c>
      <c r="K53" s="31">
        <v>0</v>
      </c>
      <c r="L53" s="21">
        <v>0</v>
      </c>
    </row>
    <row r="54" spans="1:12" x14ac:dyDescent="0.25">
      <c r="A54" s="24" t="s">
        <v>237</v>
      </c>
      <c r="B54" s="64" t="s">
        <v>191</v>
      </c>
      <c r="C54" s="37">
        <v>1730</v>
      </c>
      <c r="D54" s="80">
        <v>1.0262241010871738</v>
      </c>
      <c r="E54" s="80">
        <v>1.1734104046242775</v>
      </c>
      <c r="F54" s="81">
        <v>1.1189659163750343</v>
      </c>
      <c r="G54" s="26">
        <v>65946.503009318563</v>
      </c>
      <c r="H54" s="82">
        <v>6.7631406065765987</v>
      </c>
      <c r="I54" s="81">
        <v>6.0440988484137659</v>
      </c>
      <c r="J54" s="124">
        <v>0</v>
      </c>
      <c r="K54" s="31">
        <v>0</v>
      </c>
      <c r="L54" s="21">
        <v>0</v>
      </c>
    </row>
    <row r="55" spans="1:12" x14ac:dyDescent="0.25">
      <c r="A55" s="24" t="s">
        <v>85</v>
      </c>
      <c r="B55" s="64" t="s">
        <v>191</v>
      </c>
      <c r="C55" s="37">
        <v>3492</v>
      </c>
      <c r="D55" s="80">
        <v>1.0262241010871738</v>
      </c>
      <c r="E55" s="80">
        <v>1.0859106529209621</v>
      </c>
      <c r="F55" s="81">
        <v>1.0355260223179859</v>
      </c>
      <c r="G55" s="26">
        <v>12167.757654174377</v>
      </c>
      <c r="H55" s="82">
        <v>0.6182143263219857</v>
      </c>
      <c r="I55" s="81">
        <v>0.59700510947869401</v>
      </c>
      <c r="J55" s="124">
        <v>0.41731169599600015</v>
      </c>
      <c r="K55" s="31">
        <v>1.6544376090514639</v>
      </c>
      <c r="L55" s="21">
        <v>10268.6</v>
      </c>
    </row>
    <row r="56" spans="1:12" x14ac:dyDescent="0.25">
      <c r="A56" s="24" t="s">
        <v>86</v>
      </c>
      <c r="B56" s="64" t="s">
        <v>191</v>
      </c>
      <c r="C56" s="37">
        <v>1375</v>
      </c>
      <c r="D56" s="80">
        <v>1.0262241010871738</v>
      </c>
      <c r="E56" s="80">
        <v>1.2181818181818183</v>
      </c>
      <c r="F56" s="81">
        <v>1.1616600032873288</v>
      </c>
      <c r="G56" s="26">
        <v>6167.8762794744971</v>
      </c>
      <c r="H56" s="82">
        <v>0.79585821652997657</v>
      </c>
      <c r="I56" s="81">
        <v>0.68510425966101407</v>
      </c>
      <c r="J56" s="124">
        <v>0.3658017867573522</v>
      </c>
      <c r="K56" s="31">
        <v>1.4502259085386091</v>
      </c>
      <c r="L56" s="21">
        <v>3544.2</v>
      </c>
    </row>
    <row r="57" spans="1:12" x14ac:dyDescent="0.25">
      <c r="A57" s="24" t="s">
        <v>87</v>
      </c>
      <c r="B57" s="64" t="s">
        <v>191</v>
      </c>
      <c r="C57" s="37">
        <v>877</v>
      </c>
      <c r="D57" s="80">
        <v>1.0262241010871738</v>
      </c>
      <c r="E57" s="80">
        <v>1.3420752565564424</v>
      </c>
      <c r="F57" s="81">
        <v>1.2798049713712831</v>
      </c>
      <c r="G57" s="26">
        <v>5274.3245584583246</v>
      </c>
      <c r="H57" s="82">
        <v>1.0670137262253714</v>
      </c>
      <c r="I57" s="81">
        <v>0.83373150604508861</v>
      </c>
      <c r="J57" s="124">
        <v>0.21279124514591174</v>
      </c>
      <c r="K57" s="31">
        <v>0.84361363993416683</v>
      </c>
      <c r="L57" s="21">
        <v>1315</v>
      </c>
    </row>
    <row r="58" spans="1:12" x14ac:dyDescent="0.25">
      <c r="A58" s="24" t="s">
        <v>88</v>
      </c>
      <c r="B58" s="64" t="s">
        <v>191</v>
      </c>
      <c r="C58" s="37">
        <v>2745</v>
      </c>
      <c r="D58" s="80">
        <v>1.0262241010871738</v>
      </c>
      <c r="E58" s="80">
        <v>1.1092896174863387</v>
      </c>
      <c r="F58" s="81">
        <v>1.0578202378845953</v>
      </c>
      <c r="G58" s="26">
        <v>18599.396314564423</v>
      </c>
      <c r="H58" s="82">
        <v>1.2021516268150481</v>
      </c>
      <c r="I58" s="81">
        <v>1.136442264726456</v>
      </c>
      <c r="J58" s="124">
        <v>0</v>
      </c>
      <c r="K58" s="31">
        <v>0</v>
      </c>
      <c r="L58" s="21">
        <v>0</v>
      </c>
    </row>
    <row r="59" spans="1:12" x14ac:dyDescent="0.25">
      <c r="A59" s="24" t="s">
        <v>89</v>
      </c>
      <c r="B59" s="64" t="s">
        <v>191</v>
      </c>
      <c r="C59" s="37">
        <v>2239</v>
      </c>
      <c r="D59" s="80">
        <v>1.0262241010871738</v>
      </c>
      <c r="E59" s="80">
        <v>1.1339883876730683</v>
      </c>
      <c r="F59" s="81">
        <v>1.0813730220651478</v>
      </c>
      <c r="G59" s="26">
        <v>8764.470663731885</v>
      </c>
      <c r="H59" s="82">
        <v>0.69450335322479839</v>
      </c>
      <c r="I59" s="81">
        <v>0.64224216718341409</v>
      </c>
      <c r="J59" s="124">
        <v>0.3868696688403494</v>
      </c>
      <c r="K59" s="31">
        <v>1.5337497991834239</v>
      </c>
      <c r="L59" s="21">
        <v>6103.7</v>
      </c>
    </row>
    <row r="60" spans="1:12" x14ac:dyDescent="0.25">
      <c r="A60" s="24" t="s">
        <v>90</v>
      </c>
      <c r="B60" s="64" t="s">
        <v>191</v>
      </c>
      <c r="C60" s="37">
        <v>3036</v>
      </c>
      <c r="D60" s="80">
        <v>1.0262241010871738</v>
      </c>
      <c r="E60" s="80">
        <v>1.098814229249012</v>
      </c>
      <c r="F60" s="81">
        <v>1.0478308919983044</v>
      </c>
      <c r="G60" s="26">
        <v>28204.867766839747</v>
      </c>
      <c r="H60" s="82">
        <v>1.648257458212671</v>
      </c>
      <c r="I60" s="81">
        <v>1.5730185765656337</v>
      </c>
      <c r="J60" s="124">
        <v>0</v>
      </c>
      <c r="K60" s="31">
        <v>0</v>
      </c>
      <c r="L60" s="21">
        <v>0</v>
      </c>
    </row>
    <row r="61" spans="1:12" x14ac:dyDescent="0.25">
      <c r="A61" s="24" t="s">
        <v>91</v>
      </c>
      <c r="B61" s="64" t="s">
        <v>191</v>
      </c>
      <c r="C61" s="37">
        <v>1089</v>
      </c>
      <c r="D61" s="80">
        <v>1.0262241010871738</v>
      </c>
      <c r="E61" s="80">
        <v>1.275482093663912</v>
      </c>
      <c r="F61" s="81">
        <v>1.2163016316644806</v>
      </c>
      <c r="G61" s="26">
        <v>2871.8863266063618</v>
      </c>
      <c r="H61" s="82">
        <v>0.46788822416208237</v>
      </c>
      <c r="I61" s="81">
        <v>0.38468107908544708</v>
      </c>
      <c r="J61" s="124">
        <v>0.74841340750239815</v>
      </c>
      <c r="K61" s="31">
        <v>2.9670946210484224</v>
      </c>
      <c r="L61" s="21">
        <v>5743.1</v>
      </c>
    </row>
    <row r="62" spans="1:12" x14ac:dyDescent="0.25">
      <c r="A62" s="24" t="s">
        <v>93</v>
      </c>
      <c r="B62" s="64" t="s">
        <v>192</v>
      </c>
      <c r="C62" s="37">
        <v>2810</v>
      </c>
      <c r="D62" s="80">
        <v>0.94988720740895471</v>
      </c>
      <c r="E62" s="80">
        <v>1.106761565836299</v>
      </c>
      <c r="F62" s="81">
        <v>0.9769016011377516</v>
      </c>
      <c r="G62" s="26">
        <v>9235.7202704374577</v>
      </c>
      <c r="H62" s="82">
        <v>0.58313243650322488</v>
      </c>
      <c r="I62" s="81">
        <v>0.59692034061985144</v>
      </c>
      <c r="J62" s="124">
        <v>0.39376916463452666</v>
      </c>
      <c r="K62" s="31">
        <v>1.5611029393779146</v>
      </c>
      <c r="L62" s="21">
        <v>7796.9</v>
      </c>
    </row>
    <row r="63" spans="1:12" x14ac:dyDescent="0.25">
      <c r="A63" s="24" t="s">
        <v>95</v>
      </c>
      <c r="B63" s="64" t="s">
        <v>192</v>
      </c>
      <c r="C63" s="37">
        <v>1079</v>
      </c>
      <c r="D63" s="80">
        <v>0.94988720740895471</v>
      </c>
      <c r="E63" s="80">
        <v>1.278035217794254</v>
      </c>
      <c r="F63" s="81">
        <v>1.1280791537337407</v>
      </c>
      <c r="G63" s="26">
        <v>12064.630547457538</v>
      </c>
      <c r="H63" s="82">
        <v>1.9837883307836386</v>
      </c>
      <c r="I63" s="81">
        <v>1.7585541973873493</v>
      </c>
      <c r="J63" s="124">
        <v>0</v>
      </c>
      <c r="K63" s="31">
        <v>0</v>
      </c>
      <c r="L63" s="21">
        <v>0</v>
      </c>
    </row>
    <row r="64" spans="1:12" x14ac:dyDescent="0.25">
      <c r="A64" s="24" t="s">
        <v>96</v>
      </c>
      <c r="B64" s="64" t="s">
        <v>192</v>
      </c>
      <c r="C64" s="37">
        <v>1242</v>
      </c>
      <c r="D64" s="80">
        <v>0.94988720740895471</v>
      </c>
      <c r="E64" s="80">
        <v>1.2415458937198067</v>
      </c>
      <c r="F64" s="81">
        <v>1.0958712417379652</v>
      </c>
      <c r="G64" s="26">
        <v>3270.4555209406717</v>
      </c>
      <c r="H64" s="82">
        <v>0.46718554822015435</v>
      </c>
      <c r="I64" s="81">
        <v>0.42631426980348069</v>
      </c>
      <c r="J64" s="124">
        <v>0.6286856935178109</v>
      </c>
      <c r="K64" s="31">
        <v>2.4924325524737694</v>
      </c>
      <c r="L64" s="21">
        <v>5502.1</v>
      </c>
    </row>
    <row r="65" spans="1:12" x14ac:dyDescent="0.25">
      <c r="A65" s="24" t="s">
        <v>97</v>
      </c>
      <c r="B65" s="64" t="s">
        <v>192</v>
      </c>
      <c r="C65" s="37">
        <v>1497</v>
      </c>
      <c r="D65" s="80">
        <v>0.94988720740895471</v>
      </c>
      <c r="E65" s="80">
        <v>1.2004008016032064</v>
      </c>
      <c r="F65" s="81">
        <v>1.0595538382353467</v>
      </c>
      <c r="G65" s="26">
        <v>3513.4730445221821</v>
      </c>
      <c r="H65" s="82">
        <v>0.41640657126889119</v>
      </c>
      <c r="I65" s="81">
        <v>0.39300180532817769</v>
      </c>
      <c r="J65" s="124">
        <v>0.64314726696645552</v>
      </c>
      <c r="K65" s="31">
        <v>2.5497656472062191</v>
      </c>
      <c r="L65" s="21">
        <v>6784.3</v>
      </c>
    </row>
    <row r="66" spans="1:12" x14ac:dyDescent="0.25">
      <c r="A66" s="24" t="s">
        <v>104</v>
      </c>
      <c r="B66" s="64" t="s">
        <v>193</v>
      </c>
      <c r="C66" s="37">
        <v>2363</v>
      </c>
      <c r="D66" s="80">
        <v>1.0160369606454838</v>
      </c>
      <c r="E66" s="80">
        <v>1.1269572577232332</v>
      </c>
      <c r="F66" s="81">
        <v>1.0640000905447085</v>
      </c>
      <c r="G66" s="26">
        <v>10397.025265099526</v>
      </c>
      <c r="H66" s="82">
        <v>0.78063519307537566</v>
      </c>
      <c r="I66" s="81">
        <v>0.73367963030504457</v>
      </c>
      <c r="J66" s="124">
        <v>0.2833648974693328</v>
      </c>
      <c r="K66" s="31">
        <v>1.1234037961465848</v>
      </c>
      <c r="L66" s="21">
        <v>4718.3</v>
      </c>
    </row>
    <row r="67" spans="1:12" x14ac:dyDescent="0.25">
      <c r="A67" s="24" t="s">
        <v>105</v>
      </c>
      <c r="B67" s="64" t="s">
        <v>193</v>
      </c>
      <c r="C67" s="37">
        <v>1359</v>
      </c>
      <c r="D67" s="80">
        <v>1.0160369606454838</v>
      </c>
      <c r="E67" s="80">
        <v>1.2207505518763797</v>
      </c>
      <c r="F67" s="81">
        <v>1.1525536472901081</v>
      </c>
      <c r="G67" s="26">
        <v>5240.4212769731976</v>
      </c>
      <c r="H67" s="82">
        <v>0.68414710470180218</v>
      </c>
      <c r="I67" s="81">
        <v>0.59359241655290707</v>
      </c>
      <c r="J67" s="124">
        <v>0.46840654258830594</v>
      </c>
      <c r="K67" s="31">
        <v>1.8570037883416699</v>
      </c>
      <c r="L67" s="21">
        <v>4485.6000000000004</v>
      </c>
    </row>
    <row r="68" spans="1:12" x14ac:dyDescent="0.25">
      <c r="A68" s="24" t="s">
        <v>107</v>
      </c>
      <c r="B68" s="64" t="s">
        <v>193</v>
      </c>
      <c r="C68" s="37">
        <v>2936</v>
      </c>
      <c r="D68" s="80">
        <v>1.0160369606454838</v>
      </c>
      <c r="E68" s="80">
        <v>1.1021798365122615</v>
      </c>
      <c r="F68" s="81">
        <v>1.0406068533733188</v>
      </c>
      <c r="G68" s="26">
        <v>15333.944790344511</v>
      </c>
      <c r="H68" s="82">
        <v>0.92661770237452434</v>
      </c>
      <c r="I68" s="81">
        <v>0.89045896571863081</v>
      </c>
      <c r="J68" s="124">
        <v>0.11398915099879443</v>
      </c>
      <c r="K68" s="31">
        <v>0.45191146149438216</v>
      </c>
      <c r="L68" s="21">
        <v>2358.3000000000002</v>
      </c>
    </row>
    <row r="69" spans="1:12" x14ac:dyDescent="0.25">
      <c r="A69" s="24" t="s">
        <v>108</v>
      </c>
      <c r="B69" s="64" t="s">
        <v>194</v>
      </c>
      <c r="C69" s="37">
        <v>3797</v>
      </c>
      <c r="D69" s="80">
        <v>0.9702881736010126</v>
      </c>
      <c r="E69" s="80">
        <v>1.0790097445351594</v>
      </c>
      <c r="F69" s="81">
        <v>0.97286105481858431</v>
      </c>
      <c r="G69" s="26">
        <v>5883.7250564494316</v>
      </c>
      <c r="H69" s="82">
        <v>0.27492518239421032</v>
      </c>
      <c r="I69" s="81">
        <v>0.28259449901145173</v>
      </c>
      <c r="J69" s="124">
        <v>0.69793587242437405</v>
      </c>
      <c r="K69" s="31">
        <v>2.7669757812301921</v>
      </c>
      <c r="L69" s="21">
        <v>18673.7</v>
      </c>
    </row>
    <row r="70" spans="1:12" x14ac:dyDescent="0.25">
      <c r="A70" s="24" t="s">
        <v>212</v>
      </c>
      <c r="B70" s="64" t="s">
        <v>194</v>
      </c>
      <c r="C70" s="37">
        <v>2061</v>
      </c>
      <c r="D70" s="80">
        <v>0.9702881736010126</v>
      </c>
      <c r="E70" s="80">
        <v>1.1455604075691412</v>
      </c>
      <c r="F70" s="81">
        <v>1.0328647281552026</v>
      </c>
      <c r="G70" s="26">
        <v>5406.8741181406185</v>
      </c>
      <c r="H70" s="82">
        <v>0.46544783609706913</v>
      </c>
      <c r="I70" s="81">
        <v>0.4506377489803573</v>
      </c>
      <c r="J70" s="124">
        <v>0.5674168920581335</v>
      </c>
      <c r="K70" s="31">
        <v>2.2495315976983035</v>
      </c>
      <c r="L70" s="21">
        <v>8240.5</v>
      </c>
    </row>
    <row r="71" spans="1:12" x14ac:dyDescent="0.25">
      <c r="A71" s="24" t="s">
        <v>111</v>
      </c>
      <c r="B71" s="64" t="s">
        <v>194</v>
      </c>
      <c r="C71" s="37">
        <v>1833</v>
      </c>
      <c r="D71" s="80">
        <v>0.9702881736010126</v>
      </c>
      <c r="E71" s="80">
        <v>1.1636661211129296</v>
      </c>
      <c r="F71" s="81">
        <v>1.0491892735688695</v>
      </c>
      <c r="G71" s="26">
        <v>3305.5696069140154</v>
      </c>
      <c r="H71" s="82">
        <v>0.31995329760919783</v>
      </c>
      <c r="I71" s="81">
        <v>0.30495288664252235</v>
      </c>
      <c r="J71" s="124">
        <v>0.7292359759596716</v>
      </c>
      <c r="K71" s="31">
        <v>2.8910654459888265</v>
      </c>
      <c r="L71" s="21">
        <v>9419</v>
      </c>
    </row>
    <row r="72" spans="1:12" x14ac:dyDescent="0.25">
      <c r="A72" s="24" t="s">
        <v>113</v>
      </c>
      <c r="B72" s="64" t="s">
        <v>195</v>
      </c>
      <c r="C72" s="37">
        <v>8951</v>
      </c>
      <c r="D72" s="80">
        <v>1.0612852752816844</v>
      </c>
      <c r="E72" s="80">
        <v>1.0335158082895766</v>
      </c>
      <c r="F72" s="81">
        <v>1.0192341721413025</v>
      </c>
      <c r="G72" s="26">
        <v>63848.052831128582</v>
      </c>
      <c r="H72" s="82">
        <v>1.2655486615651068</v>
      </c>
      <c r="I72" s="81">
        <v>1.2416662393749258</v>
      </c>
      <c r="J72" s="124">
        <v>0</v>
      </c>
      <c r="K72" s="31">
        <v>0</v>
      </c>
      <c r="L72" s="21">
        <v>0</v>
      </c>
    </row>
    <row r="73" spans="1:12" x14ac:dyDescent="0.25">
      <c r="A73" s="24" t="s">
        <v>114</v>
      </c>
      <c r="B73" s="64" t="s">
        <v>195</v>
      </c>
      <c r="C73" s="37">
        <v>4214</v>
      </c>
      <c r="D73" s="80">
        <v>1.0612852752816844</v>
      </c>
      <c r="E73" s="80">
        <v>1.0711912672045563</v>
      </c>
      <c r="F73" s="81">
        <v>1.0563890128019435</v>
      </c>
      <c r="G73" s="26">
        <v>23974.916544282973</v>
      </c>
      <c r="H73" s="82">
        <v>1.0094046978385964</v>
      </c>
      <c r="I73" s="81">
        <v>0.95552366183861859</v>
      </c>
      <c r="J73" s="124">
        <v>4.6984314963347117E-2</v>
      </c>
      <c r="K73" s="31">
        <v>0.18626992355283992</v>
      </c>
      <c r="L73" s="21">
        <v>1395.2</v>
      </c>
    </row>
    <row r="74" spans="1:12" x14ac:dyDescent="0.25">
      <c r="A74" s="24" t="s">
        <v>115</v>
      </c>
      <c r="B74" s="64" t="s">
        <v>195</v>
      </c>
      <c r="C74" s="37">
        <v>5092</v>
      </c>
      <c r="D74" s="80">
        <v>1.0612852752816844</v>
      </c>
      <c r="E74" s="80">
        <v>1.058915946582875</v>
      </c>
      <c r="F74" s="81">
        <v>1.0442833186739415</v>
      </c>
      <c r="G74" s="26">
        <v>23867.550114095255</v>
      </c>
      <c r="H74" s="82">
        <v>0.83161477553409502</v>
      </c>
      <c r="I74" s="81">
        <v>0.79634976510981847</v>
      </c>
      <c r="J74" s="124">
        <v>0.21266854313984648</v>
      </c>
      <c r="K74" s="31">
        <v>0.84312718624622041</v>
      </c>
      <c r="L74" s="21">
        <v>7630.7</v>
      </c>
    </row>
    <row r="75" spans="1:12" x14ac:dyDescent="0.25">
      <c r="A75" s="24" t="s">
        <v>116</v>
      </c>
      <c r="B75" s="64" t="s">
        <v>195</v>
      </c>
      <c r="C75" s="37">
        <v>2355</v>
      </c>
      <c r="D75" s="80">
        <v>1.0612852752816844</v>
      </c>
      <c r="E75" s="80">
        <v>1.1273885350318471</v>
      </c>
      <c r="F75" s="81">
        <v>1.1118097187951537</v>
      </c>
      <c r="G75" s="26">
        <v>7740.6832601246806</v>
      </c>
      <c r="H75" s="82">
        <v>0.58316457493960883</v>
      </c>
      <c r="I75" s="81">
        <v>0.52451832816461863</v>
      </c>
      <c r="J75" s="124">
        <v>0.52864514385554495</v>
      </c>
      <c r="K75" s="31">
        <v>2.0958205011474633</v>
      </c>
      <c r="L75" s="21">
        <v>8772.6</v>
      </c>
    </row>
    <row r="76" spans="1:12" x14ac:dyDescent="0.25">
      <c r="A76" s="24" t="s">
        <v>117</v>
      </c>
      <c r="B76" s="64" t="s">
        <v>195</v>
      </c>
      <c r="C76" s="37">
        <v>3638</v>
      </c>
      <c r="D76" s="80">
        <v>1.0612852752816844</v>
      </c>
      <c r="E76" s="80">
        <v>1.0824628916987356</v>
      </c>
      <c r="F76" s="81">
        <v>1.0675048803753919</v>
      </c>
      <c r="G76" s="26">
        <v>30691.996402736444</v>
      </c>
      <c r="H76" s="82">
        <v>1.4968048879669151</v>
      </c>
      <c r="I76" s="81">
        <v>1.4021527353023044</v>
      </c>
      <c r="J76" s="124">
        <v>0</v>
      </c>
      <c r="K76" s="31">
        <v>0</v>
      </c>
      <c r="L76" s="21">
        <v>0</v>
      </c>
    </row>
    <row r="77" spans="1:12" x14ac:dyDescent="0.25">
      <c r="A77" s="24" t="s">
        <v>119</v>
      </c>
      <c r="B77" s="64" t="s">
        <v>195</v>
      </c>
      <c r="C77" s="37">
        <v>2912</v>
      </c>
      <c r="D77" s="80">
        <v>1.0612852752816844</v>
      </c>
      <c r="E77" s="80">
        <v>1.1030219780219781</v>
      </c>
      <c r="F77" s="81">
        <v>1.0877798710050279</v>
      </c>
      <c r="G77" s="26">
        <v>22964.355990995875</v>
      </c>
      <c r="H77" s="82">
        <v>1.3991544201675326</v>
      </c>
      <c r="I77" s="81">
        <v>1.28624775789868</v>
      </c>
      <c r="J77" s="124">
        <v>0</v>
      </c>
      <c r="K77" s="31">
        <v>0</v>
      </c>
      <c r="L77" s="21">
        <v>0</v>
      </c>
    </row>
    <row r="78" spans="1:12" x14ac:dyDescent="0.25">
      <c r="A78" s="24" t="s">
        <v>120</v>
      </c>
      <c r="B78" s="64" t="s">
        <v>195</v>
      </c>
      <c r="C78" s="37">
        <v>4492</v>
      </c>
      <c r="D78" s="80">
        <v>1.0612852752816844</v>
      </c>
      <c r="E78" s="80">
        <v>1.0667853962600178</v>
      </c>
      <c r="F78" s="81">
        <v>1.0520440243763189</v>
      </c>
      <c r="G78" s="26">
        <v>116971.52920276429</v>
      </c>
      <c r="H78" s="82">
        <v>4.6200126941050357</v>
      </c>
      <c r="I78" s="81">
        <v>4.391463272503171</v>
      </c>
      <c r="J78" s="124">
        <v>0</v>
      </c>
      <c r="K78" s="31">
        <v>0</v>
      </c>
      <c r="L78" s="21">
        <v>0</v>
      </c>
    </row>
    <row r="79" spans="1:12" x14ac:dyDescent="0.25">
      <c r="A79" s="24" t="s">
        <v>121</v>
      </c>
      <c r="B79" s="64" t="s">
        <v>195</v>
      </c>
      <c r="C79" s="37">
        <v>3088</v>
      </c>
      <c r="D79" s="80">
        <v>1.0612852752816844</v>
      </c>
      <c r="E79" s="80">
        <v>1.0971502590673574</v>
      </c>
      <c r="F79" s="81">
        <v>1.0819892903871431</v>
      </c>
      <c r="G79" s="26">
        <v>10503.790558519217</v>
      </c>
      <c r="H79" s="82">
        <v>0.60349199066750392</v>
      </c>
      <c r="I79" s="81">
        <v>0.55776151948007768</v>
      </c>
      <c r="J79" s="124">
        <v>0.47849729971963917</v>
      </c>
      <c r="K79" s="31">
        <v>1.8970087253277685</v>
      </c>
      <c r="L79" s="21">
        <v>10411.9</v>
      </c>
    </row>
    <row r="80" spans="1:12" x14ac:dyDescent="0.25">
      <c r="A80" s="24" t="s">
        <v>122</v>
      </c>
      <c r="B80" s="64" t="s">
        <v>195</v>
      </c>
      <c r="C80" s="37">
        <v>2999</v>
      </c>
      <c r="D80" s="80">
        <v>1.0612852752816844</v>
      </c>
      <c r="E80" s="80">
        <v>1.1000333444481494</v>
      </c>
      <c r="F80" s="81">
        <v>1.0848325358583153</v>
      </c>
      <c r="G80" s="26">
        <v>38741.79890172321</v>
      </c>
      <c r="H80" s="82">
        <v>2.2919548895392086</v>
      </c>
      <c r="I80" s="81">
        <v>2.1127269083295173</v>
      </c>
      <c r="J80" s="124">
        <v>0</v>
      </c>
      <c r="K80" s="31">
        <v>0</v>
      </c>
      <c r="L80" s="21">
        <v>0</v>
      </c>
    </row>
    <row r="81" spans="1:12" x14ac:dyDescent="0.25">
      <c r="A81" s="24" t="s">
        <v>123</v>
      </c>
      <c r="B81" s="64" t="s">
        <v>195</v>
      </c>
      <c r="C81" s="37">
        <v>3571</v>
      </c>
      <c r="D81" s="80">
        <v>1.0612852752816844</v>
      </c>
      <c r="E81" s="80">
        <v>1.0840100812097451</v>
      </c>
      <c r="F81" s="81">
        <v>1.0690306900512101</v>
      </c>
      <c r="G81" s="26">
        <v>28547.694308499806</v>
      </c>
      <c r="H81" s="82">
        <v>1.4183517089086086</v>
      </c>
      <c r="I81" s="81">
        <v>1.3267642567311748</v>
      </c>
      <c r="J81" s="124">
        <v>0</v>
      </c>
      <c r="K81" s="31">
        <v>0</v>
      </c>
      <c r="L81" s="21">
        <v>0</v>
      </c>
    </row>
    <row r="82" spans="1:12" x14ac:dyDescent="0.25">
      <c r="A82" s="24" t="s">
        <v>124</v>
      </c>
      <c r="B82" s="64" t="s">
        <v>195</v>
      </c>
      <c r="C82" s="37">
        <v>5460</v>
      </c>
      <c r="D82" s="80">
        <v>1.0612852752816844</v>
      </c>
      <c r="E82" s="80">
        <v>1.054945054945055</v>
      </c>
      <c r="F82" s="81">
        <v>1.040367298794348</v>
      </c>
      <c r="G82" s="26">
        <v>18068.918804956829</v>
      </c>
      <c r="H82" s="82">
        <v>0.58714081651329308</v>
      </c>
      <c r="I82" s="81">
        <v>0.56435916160928346</v>
      </c>
      <c r="J82" s="124">
        <v>0.45322648228105483</v>
      </c>
      <c r="K82" s="31">
        <v>1.7968222431778214</v>
      </c>
      <c r="L82" s="21">
        <v>17437.400000000001</v>
      </c>
    </row>
    <row r="83" spans="1:12" x14ac:dyDescent="0.25">
      <c r="A83" s="24" t="s">
        <v>125</v>
      </c>
      <c r="B83" s="64" t="s">
        <v>196</v>
      </c>
      <c r="C83" s="37">
        <v>1523</v>
      </c>
      <c r="D83" s="80">
        <v>0.99788826268459463</v>
      </c>
      <c r="E83" s="80">
        <v>1.1969796454366382</v>
      </c>
      <c r="F83" s="81">
        <v>1.109924385591297</v>
      </c>
      <c r="G83" s="26">
        <v>3271.3163231252865</v>
      </c>
      <c r="H83" s="82">
        <v>0.38108809880117245</v>
      </c>
      <c r="I83" s="81">
        <v>0.34334600063602799</v>
      </c>
      <c r="J83" s="124">
        <v>0.72883628679012447</v>
      </c>
      <c r="K83" s="31">
        <v>2.8894808731135062</v>
      </c>
      <c r="L83" s="21">
        <v>7821.8</v>
      </c>
    </row>
    <row r="84" spans="1:12" x14ac:dyDescent="0.25">
      <c r="A84" s="24" t="s">
        <v>126</v>
      </c>
      <c r="B84" s="64" t="s">
        <v>196</v>
      </c>
      <c r="C84" s="37">
        <v>1298</v>
      </c>
      <c r="D84" s="80">
        <v>0.99788826268459463</v>
      </c>
      <c r="E84" s="80">
        <v>1.2311248073959939</v>
      </c>
      <c r="F84" s="81">
        <v>1.1415862004376378</v>
      </c>
      <c r="G84" s="26">
        <v>2274.0527831005766</v>
      </c>
      <c r="H84" s="82">
        <v>0.31083405727885494</v>
      </c>
      <c r="I84" s="81">
        <v>0.2722825986856654</v>
      </c>
      <c r="J84" s="124">
        <v>0.83075214315878287</v>
      </c>
      <c r="K84" s="31">
        <v>3.2935276021000135</v>
      </c>
      <c r="L84" s="21">
        <v>7598.4</v>
      </c>
    </row>
    <row r="85" spans="1:12" x14ac:dyDescent="0.25">
      <c r="A85" s="24" t="s">
        <v>127</v>
      </c>
      <c r="B85" s="64" t="s">
        <v>196</v>
      </c>
      <c r="C85" s="37">
        <v>3246</v>
      </c>
      <c r="D85" s="80">
        <v>0.99788826268459463</v>
      </c>
      <c r="E85" s="80">
        <v>1.0924214417744917</v>
      </c>
      <c r="F85" s="81">
        <v>1.0129706066355122</v>
      </c>
      <c r="G85" s="26">
        <v>8349.4449556866002</v>
      </c>
      <c r="H85" s="82">
        <v>0.45636448467700907</v>
      </c>
      <c r="I85" s="81">
        <v>0.45052095459391595</v>
      </c>
      <c r="J85" s="124">
        <v>0.55660612195850312</v>
      </c>
      <c r="K85" s="31">
        <v>2.2066721599992247</v>
      </c>
      <c r="L85" s="21">
        <v>12731.3</v>
      </c>
    </row>
    <row r="86" spans="1:12" x14ac:dyDescent="0.25">
      <c r="A86" s="24" t="s">
        <v>128</v>
      </c>
      <c r="B86" s="64" t="s">
        <v>196</v>
      </c>
      <c r="C86" s="37">
        <v>4727</v>
      </c>
      <c r="D86" s="80">
        <v>0.99788826268459463</v>
      </c>
      <c r="E86" s="80">
        <v>1.0634651999153797</v>
      </c>
      <c r="F86" s="81">
        <v>0.98612032636797764</v>
      </c>
      <c r="G86" s="26">
        <v>14277.412142760862</v>
      </c>
      <c r="H86" s="82">
        <v>0.53587888232943215</v>
      </c>
      <c r="I86" s="81">
        <v>0.54342139392172439</v>
      </c>
      <c r="J86" s="124">
        <v>0.45024144403854544</v>
      </c>
      <c r="K86" s="31">
        <v>1.7849880205086543</v>
      </c>
      <c r="L86" s="21">
        <v>14997.1</v>
      </c>
    </row>
    <row r="87" spans="1:12" x14ac:dyDescent="0.25">
      <c r="A87" s="24" t="s">
        <v>130</v>
      </c>
      <c r="B87" s="64" t="s">
        <v>196</v>
      </c>
      <c r="C87" s="37">
        <v>3379</v>
      </c>
      <c r="D87" s="80">
        <v>0.99788826268459463</v>
      </c>
      <c r="E87" s="80">
        <v>1.0887836638058597</v>
      </c>
      <c r="F87" s="81">
        <v>1.009597401007376</v>
      </c>
      <c r="G87" s="26">
        <v>32236.601672252713</v>
      </c>
      <c r="H87" s="82">
        <v>1.6926369218954136</v>
      </c>
      <c r="I87" s="81">
        <v>1.6765464334659548</v>
      </c>
      <c r="J87" s="124">
        <v>0</v>
      </c>
      <c r="K87" s="31">
        <v>0</v>
      </c>
      <c r="L87" s="21">
        <v>0</v>
      </c>
    </row>
    <row r="88" spans="1:12" x14ac:dyDescent="0.25">
      <c r="A88" s="24" t="s">
        <v>131</v>
      </c>
      <c r="B88" s="64" t="s">
        <v>196</v>
      </c>
      <c r="C88" s="37">
        <v>4501</v>
      </c>
      <c r="D88" s="80">
        <v>0.99788826268459463</v>
      </c>
      <c r="E88" s="80">
        <v>1.0666518551433015</v>
      </c>
      <c r="F88" s="81">
        <v>0.98907521900915718</v>
      </c>
      <c r="G88" s="26">
        <v>8315.9277545064488</v>
      </c>
      <c r="H88" s="82">
        <v>0.32779659921057758</v>
      </c>
      <c r="I88" s="81">
        <v>0.33141726019479084</v>
      </c>
      <c r="J88" s="124">
        <v>0.66127861979857949</v>
      </c>
      <c r="K88" s="31">
        <v>2.6216476297057825</v>
      </c>
      <c r="L88" s="21">
        <v>20973.4</v>
      </c>
    </row>
    <row r="89" spans="1:12" x14ac:dyDescent="0.25">
      <c r="A89" s="24" t="s">
        <v>132</v>
      </c>
      <c r="B89" s="64" t="s">
        <v>196</v>
      </c>
      <c r="C89" s="37">
        <v>2831</v>
      </c>
      <c r="D89" s="80">
        <v>0.99788826268459463</v>
      </c>
      <c r="E89" s="80">
        <v>1.1059696220416815</v>
      </c>
      <c r="F89" s="81">
        <v>1.0255334398601785</v>
      </c>
      <c r="G89" s="26">
        <v>6451.9747308490932</v>
      </c>
      <c r="H89" s="82">
        <v>0.40434822153184163</v>
      </c>
      <c r="I89" s="81">
        <v>0.39428087453391142</v>
      </c>
      <c r="J89" s="124">
        <v>0.62118521832833684</v>
      </c>
      <c r="K89" s="31">
        <v>2.4626968217039753</v>
      </c>
      <c r="L89" s="21">
        <v>12391.8</v>
      </c>
    </row>
    <row r="90" spans="1:12" x14ac:dyDescent="0.25">
      <c r="A90" s="24" t="s">
        <v>133</v>
      </c>
      <c r="B90" s="64" t="s">
        <v>196</v>
      </c>
      <c r="C90" s="37">
        <v>1910</v>
      </c>
      <c r="D90" s="80">
        <v>0.99788826268459463</v>
      </c>
      <c r="E90" s="80">
        <v>1.1570680628272252</v>
      </c>
      <c r="F90" s="81">
        <v>1.0729155367151999</v>
      </c>
      <c r="G90" s="26">
        <v>4119.7416191466446</v>
      </c>
      <c r="H90" s="82">
        <v>0.38268316794474572</v>
      </c>
      <c r="I90" s="81">
        <v>0.35667594964311444</v>
      </c>
      <c r="J90" s="124">
        <v>0.69023236877045413</v>
      </c>
      <c r="K90" s="31">
        <v>2.7364351414906518</v>
      </c>
      <c r="L90" s="21">
        <v>9289.7000000000007</v>
      </c>
    </row>
    <row r="91" spans="1:12" x14ac:dyDescent="0.25">
      <c r="A91" s="24" t="s">
        <v>134</v>
      </c>
      <c r="B91" s="64" t="s">
        <v>196</v>
      </c>
      <c r="C91" s="37">
        <v>1769</v>
      </c>
      <c r="D91" s="80">
        <v>0.99788826268459463</v>
      </c>
      <c r="E91" s="80">
        <v>1.1695873374788015</v>
      </c>
      <c r="F91" s="81">
        <v>1.0845242957101207</v>
      </c>
      <c r="G91" s="26">
        <v>3596.7972281693692</v>
      </c>
      <c r="H91" s="82">
        <v>0.36073715080404367</v>
      </c>
      <c r="I91" s="81">
        <v>0.33262247072836815</v>
      </c>
      <c r="J91" s="124">
        <v>0.72378714490607698</v>
      </c>
      <c r="K91" s="31">
        <v>2.8694634848961265</v>
      </c>
      <c r="L91" s="21">
        <v>9022.2000000000007</v>
      </c>
    </row>
    <row r="92" spans="1:12" x14ac:dyDescent="0.25">
      <c r="A92" s="24" t="s">
        <v>135</v>
      </c>
      <c r="B92" s="64" t="s">
        <v>196</v>
      </c>
      <c r="C92" s="37">
        <v>3036</v>
      </c>
      <c r="D92" s="80">
        <v>0.99788826268459463</v>
      </c>
      <c r="E92" s="80">
        <v>1.098814229249012</v>
      </c>
      <c r="F92" s="81">
        <v>1.0188984523903866</v>
      </c>
      <c r="G92" s="26">
        <v>11736.327687831061</v>
      </c>
      <c r="H92" s="82">
        <v>0.68585642036721717</v>
      </c>
      <c r="I92" s="81">
        <v>0.67313520671089822</v>
      </c>
      <c r="J92" s="124">
        <v>0.3330420320231694</v>
      </c>
      <c r="K92" s="31">
        <v>1.3203494377481686</v>
      </c>
      <c r="L92" s="21">
        <v>7124.9</v>
      </c>
    </row>
    <row r="93" spans="1:12" x14ac:dyDescent="0.25">
      <c r="A93" s="24" t="s">
        <v>137</v>
      </c>
      <c r="B93" s="64" t="s">
        <v>196</v>
      </c>
      <c r="C93" s="37">
        <v>1226</v>
      </c>
      <c r="D93" s="80">
        <v>0.99788826268459463</v>
      </c>
      <c r="E93" s="80">
        <v>1.2446982055464926</v>
      </c>
      <c r="F93" s="81">
        <v>1.1541724174714976</v>
      </c>
      <c r="G93" s="26">
        <v>1618.4476985598837</v>
      </c>
      <c r="H93" s="82">
        <v>0.23421297362834331</v>
      </c>
      <c r="I93" s="81">
        <v>0.20292719708329646</v>
      </c>
      <c r="J93" s="124">
        <v>0.91995944384315431</v>
      </c>
      <c r="K93" s="31">
        <v>3.6471910979240105</v>
      </c>
      <c r="L93" s="21">
        <v>7947.6</v>
      </c>
    </row>
    <row r="94" spans="1:12" x14ac:dyDescent="0.25">
      <c r="A94" s="24" t="s">
        <v>138</v>
      </c>
      <c r="B94" s="64" t="s">
        <v>196</v>
      </c>
      <c r="C94" s="37">
        <v>3068</v>
      </c>
      <c r="D94" s="80">
        <v>0.99788826268459463</v>
      </c>
      <c r="E94" s="80">
        <v>1.0977835723598435</v>
      </c>
      <c r="F94" s="81">
        <v>1.0179427542556465</v>
      </c>
      <c r="G94" s="26">
        <v>7109.6843096182965</v>
      </c>
      <c r="H94" s="82">
        <v>0.41114755389563035</v>
      </c>
      <c r="I94" s="81">
        <v>0.4039004670712304</v>
      </c>
      <c r="J94" s="124">
        <v>0.60679520036001622</v>
      </c>
      <c r="K94" s="31">
        <v>2.4056474095975289</v>
      </c>
      <c r="L94" s="21">
        <v>13118.1</v>
      </c>
    </row>
    <row r="95" spans="1:12" x14ac:dyDescent="0.25">
      <c r="A95" s="24" t="s">
        <v>140</v>
      </c>
      <c r="B95" s="64" t="s">
        <v>197</v>
      </c>
      <c r="C95" s="37">
        <v>2838</v>
      </c>
      <c r="D95" s="80">
        <v>0.97486510721942865</v>
      </c>
      <c r="E95" s="80">
        <v>1.1057082452431291</v>
      </c>
      <c r="F95" s="81">
        <v>1.0016356830281141</v>
      </c>
      <c r="G95" s="26">
        <v>2845.5063283813261</v>
      </c>
      <c r="H95" s="82">
        <v>0.17788933578334634</v>
      </c>
      <c r="I95" s="81">
        <v>0.17759884037433329</v>
      </c>
      <c r="J95" s="124">
        <v>0.82374634724476781</v>
      </c>
      <c r="K95" s="31">
        <v>3.2657530337073823</v>
      </c>
      <c r="L95" s="21">
        <v>16473.3</v>
      </c>
    </row>
    <row r="96" spans="1:12" x14ac:dyDescent="0.25">
      <c r="A96" s="24" t="s">
        <v>144</v>
      </c>
      <c r="B96" s="64" t="s">
        <v>198</v>
      </c>
      <c r="C96" s="37">
        <v>2424</v>
      </c>
      <c r="D96" s="80">
        <v>1.051912386882853</v>
      </c>
      <c r="E96" s="80">
        <v>1.1237623762376239</v>
      </c>
      <c r="F96" s="81">
        <v>1.0984461484147412</v>
      </c>
      <c r="G96" s="26">
        <v>13330.554487016094</v>
      </c>
      <c r="H96" s="82">
        <v>0.97570458919771141</v>
      </c>
      <c r="I96" s="81">
        <v>0.88825891975299076</v>
      </c>
      <c r="J96" s="124">
        <v>0.12274155921702981</v>
      </c>
      <c r="K96" s="31">
        <v>0.48661049692750002</v>
      </c>
      <c r="L96" s="21">
        <v>2096.5</v>
      </c>
    </row>
    <row r="97" spans="1:12" x14ac:dyDescent="0.25">
      <c r="A97" s="24" t="s">
        <v>145</v>
      </c>
      <c r="B97" s="64" t="s">
        <v>198</v>
      </c>
      <c r="C97" s="37">
        <v>2791</v>
      </c>
      <c r="D97" s="80">
        <v>1.051912386882853</v>
      </c>
      <c r="E97" s="80">
        <v>1.107488355428162</v>
      </c>
      <c r="F97" s="81">
        <v>1.0825387503247426</v>
      </c>
      <c r="G97" s="26">
        <v>18657.838445217552</v>
      </c>
      <c r="H97" s="82">
        <v>1.1860533939735103</v>
      </c>
      <c r="I97" s="81">
        <v>1.0956221138667925</v>
      </c>
      <c r="J97" s="124">
        <v>0</v>
      </c>
      <c r="K97" s="31">
        <v>0</v>
      </c>
      <c r="L97" s="21">
        <v>0</v>
      </c>
    </row>
    <row r="98" spans="1:12" x14ac:dyDescent="0.25">
      <c r="A98" s="24" t="s">
        <v>146</v>
      </c>
      <c r="B98" s="64" t="s">
        <v>198</v>
      </c>
      <c r="C98" s="37">
        <v>1136</v>
      </c>
      <c r="D98" s="80">
        <v>1.051912386882853</v>
      </c>
      <c r="E98" s="80">
        <v>1.2640845070422535</v>
      </c>
      <c r="F98" s="81">
        <v>1.2356070886446018</v>
      </c>
      <c r="G98" s="26">
        <v>12044.175621737617</v>
      </c>
      <c r="H98" s="82">
        <v>1.8810550128001811</v>
      </c>
      <c r="I98" s="81">
        <v>1.5223731152785818</v>
      </c>
      <c r="J98" s="124">
        <v>0</v>
      </c>
      <c r="K98" s="31">
        <v>0</v>
      </c>
      <c r="L98" s="21">
        <v>0</v>
      </c>
    </row>
    <row r="99" spans="1:12" x14ac:dyDescent="0.25">
      <c r="A99" s="24" t="s">
        <v>148</v>
      </c>
      <c r="B99" s="64" t="s">
        <v>198</v>
      </c>
      <c r="C99" s="37">
        <v>2743</v>
      </c>
      <c r="D99" s="80">
        <v>1.051912386882853</v>
      </c>
      <c r="E99" s="80">
        <v>1.1093693036821</v>
      </c>
      <c r="F99" s="81">
        <v>1.0843773243939536</v>
      </c>
      <c r="G99" s="26">
        <v>13797.45864580916</v>
      </c>
      <c r="H99" s="82">
        <v>0.89243386556383963</v>
      </c>
      <c r="I99" s="81">
        <v>0.82299200240341708</v>
      </c>
      <c r="J99" s="124">
        <v>0.19194345883011396</v>
      </c>
      <c r="K99" s="31">
        <v>0.76096232180131751</v>
      </c>
      <c r="L99" s="21">
        <v>3710</v>
      </c>
    </row>
    <row r="100" spans="1:12" x14ac:dyDescent="0.25">
      <c r="A100" s="24" t="s">
        <v>149</v>
      </c>
      <c r="B100" s="64" t="s">
        <v>198</v>
      </c>
      <c r="C100" s="37">
        <v>2044</v>
      </c>
      <c r="D100" s="80">
        <v>1.051912386882853</v>
      </c>
      <c r="E100" s="80">
        <v>1.1467710371819961</v>
      </c>
      <c r="F100" s="81">
        <v>1.1209364680133946</v>
      </c>
      <c r="G100" s="26">
        <v>7482.1761660976117</v>
      </c>
      <c r="H100" s="82">
        <v>0.64945607974251651</v>
      </c>
      <c r="I100" s="81">
        <v>0.57938705562281323</v>
      </c>
      <c r="J100" s="124">
        <v>0.47148038827087818</v>
      </c>
      <c r="K100" s="31">
        <v>1.869190089254062</v>
      </c>
      <c r="L100" s="21">
        <v>6790.8</v>
      </c>
    </row>
    <row r="101" spans="1:12" x14ac:dyDescent="0.25">
      <c r="A101" s="24" t="s">
        <v>150</v>
      </c>
      <c r="B101" s="64" t="s">
        <v>198</v>
      </c>
      <c r="C101" s="37">
        <v>1808</v>
      </c>
      <c r="D101" s="80">
        <v>1.051912386882853</v>
      </c>
      <c r="E101" s="80">
        <v>1.165929203539823</v>
      </c>
      <c r="F101" s="81">
        <v>1.139663037341067</v>
      </c>
      <c r="G101" s="26">
        <v>7766.9181397374105</v>
      </c>
      <c r="H101" s="82">
        <v>0.76217210629847554</v>
      </c>
      <c r="I101" s="81">
        <v>0.66876969887229942</v>
      </c>
      <c r="J101" s="124">
        <v>0.37749093104259152</v>
      </c>
      <c r="K101" s="31">
        <v>1.4965676720421999</v>
      </c>
      <c r="L101" s="21">
        <v>4809.3</v>
      </c>
    </row>
    <row r="102" spans="1:12" x14ac:dyDescent="0.25">
      <c r="A102" s="24" t="s">
        <v>151</v>
      </c>
      <c r="B102" s="64" t="s">
        <v>198</v>
      </c>
      <c r="C102" s="37">
        <v>1787</v>
      </c>
      <c r="D102" s="80">
        <v>1.051912386882853</v>
      </c>
      <c r="E102" s="80">
        <v>1.1678791270285394</v>
      </c>
      <c r="F102" s="81">
        <v>1.1415690327642765</v>
      </c>
      <c r="G102" s="26">
        <v>26644.968426439293</v>
      </c>
      <c r="H102" s="82">
        <v>2.6454125301229974</v>
      </c>
      <c r="I102" s="81">
        <v>2.3173478381041988</v>
      </c>
      <c r="J102" s="124">
        <v>0</v>
      </c>
      <c r="K102" s="31">
        <v>0</v>
      </c>
      <c r="L102" s="21">
        <v>0</v>
      </c>
    </row>
    <row r="103" spans="1:12" x14ac:dyDescent="0.25">
      <c r="A103" s="24" t="s">
        <v>152</v>
      </c>
      <c r="B103" s="64" t="s">
        <v>198</v>
      </c>
      <c r="C103" s="37">
        <v>2723</v>
      </c>
      <c r="D103" s="80">
        <v>1.051912386882853</v>
      </c>
      <c r="E103" s="80">
        <v>1.1101726037458686</v>
      </c>
      <c r="F103" s="81">
        <v>1.0851625276359613</v>
      </c>
      <c r="G103" s="26">
        <v>17951.082318995723</v>
      </c>
      <c r="H103" s="82">
        <v>1.1696225855494458</v>
      </c>
      <c r="I103" s="81">
        <v>1.0778317125430801</v>
      </c>
      <c r="J103" s="124">
        <v>0</v>
      </c>
      <c r="K103" s="31">
        <v>0</v>
      </c>
      <c r="L103" s="21">
        <v>0</v>
      </c>
    </row>
    <row r="104" spans="1:12" x14ac:dyDescent="0.25">
      <c r="A104" s="24" t="s">
        <v>154</v>
      </c>
      <c r="B104" s="64" t="s">
        <v>198</v>
      </c>
      <c r="C104" s="37">
        <v>1701</v>
      </c>
      <c r="D104" s="80">
        <v>1.051912386882853</v>
      </c>
      <c r="E104" s="80">
        <v>1.1763668430335097</v>
      </c>
      <c r="F104" s="81">
        <v>1.1498655366797328</v>
      </c>
      <c r="G104" s="26">
        <v>10704.448751960803</v>
      </c>
      <c r="H104" s="82">
        <v>1.1165103222329904</v>
      </c>
      <c r="I104" s="81">
        <v>0.97099207395757203</v>
      </c>
      <c r="J104" s="124">
        <v>3.3355214446742429E-2</v>
      </c>
      <c r="K104" s="31">
        <v>0.13223717851223687</v>
      </c>
      <c r="L104" s="21">
        <v>399.8</v>
      </c>
    </row>
    <row r="105" spans="1:12" x14ac:dyDescent="0.25">
      <c r="A105" s="24" t="s">
        <v>155</v>
      </c>
      <c r="B105" s="64" t="s">
        <v>198</v>
      </c>
      <c r="C105" s="37">
        <v>7258</v>
      </c>
      <c r="D105" s="80">
        <v>1.051912386882853</v>
      </c>
      <c r="E105" s="80">
        <v>1.0413337007440067</v>
      </c>
      <c r="F105" s="81">
        <v>1.0178744341186696</v>
      </c>
      <c r="G105" s="26">
        <v>20135.454939264233</v>
      </c>
      <c r="H105" s="82">
        <v>0.4922063717191652</v>
      </c>
      <c r="I105" s="81">
        <v>0.48356295749322353</v>
      </c>
      <c r="J105" s="124">
        <v>0.52566806239950448</v>
      </c>
      <c r="K105" s="31">
        <v>2.0840178232610276</v>
      </c>
      <c r="L105" s="21">
        <v>26884.6</v>
      </c>
    </row>
    <row r="106" spans="1:12" x14ac:dyDescent="0.25">
      <c r="A106" s="24" t="s">
        <v>156</v>
      </c>
      <c r="B106" s="64" t="s">
        <v>198</v>
      </c>
      <c r="C106" s="37">
        <v>739</v>
      </c>
      <c r="D106" s="80">
        <v>1.051912386882853</v>
      </c>
      <c r="E106" s="80">
        <v>1.4059539918809203</v>
      </c>
      <c r="F106" s="81">
        <v>1.3742805239667193</v>
      </c>
      <c r="G106" s="26">
        <v>3938.4096389787846</v>
      </c>
      <c r="H106" s="82">
        <v>0.9455384546272545</v>
      </c>
      <c r="I106" s="81">
        <v>0.68802434301990623</v>
      </c>
      <c r="J106" s="124">
        <v>0.42874206933946474</v>
      </c>
      <c r="K106" s="31">
        <v>1.6997534718139309</v>
      </c>
      <c r="L106" s="21">
        <v>2232.6</v>
      </c>
    </row>
    <row r="107" spans="1:12" x14ac:dyDescent="0.25">
      <c r="A107" s="24" t="s">
        <v>157</v>
      </c>
      <c r="B107" s="64" t="s">
        <v>198</v>
      </c>
      <c r="C107" s="37">
        <v>11313</v>
      </c>
      <c r="D107" s="80">
        <v>1.051912386882853</v>
      </c>
      <c r="E107" s="80">
        <v>1.026518164942986</v>
      </c>
      <c r="F107" s="81">
        <v>1.003392664145361</v>
      </c>
      <c r="G107" s="26">
        <v>80523.017424562044</v>
      </c>
      <c r="H107" s="82">
        <v>1.2628303255178701</v>
      </c>
      <c r="I107" s="81">
        <v>1.2585604525955798</v>
      </c>
      <c r="J107" s="124">
        <v>0</v>
      </c>
      <c r="K107" s="31">
        <v>0</v>
      </c>
      <c r="L107" s="21">
        <v>0</v>
      </c>
    </row>
    <row r="108" spans="1:12" x14ac:dyDescent="0.25">
      <c r="A108" s="24" t="s">
        <v>158</v>
      </c>
      <c r="B108" s="64" t="s">
        <v>199</v>
      </c>
      <c r="C108" s="37">
        <v>2091</v>
      </c>
      <c r="D108" s="80">
        <v>1.0005745479667161</v>
      </c>
      <c r="E108" s="80">
        <v>1.1434720229555237</v>
      </c>
      <c r="F108" s="81">
        <v>1.0631626428896526</v>
      </c>
      <c r="G108" s="26">
        <v>5254.7461296862839</v>
      </c>
      <c r="H108" s="82">
        <v>0.44586199506259122</v>
      </c>
      <c r="I108" s="81">
        <v>0.41937327091436188</v>
      </c>
      <c r="J108" s="124">
        <v>0.6173006478270614</v>
      </c>
      <c r="K108" s="31">
        <v>2.4472963917759736</v>
      </c>
      <c r="L108" s="21">
        <v>9095.5</v>
      </c>
    </row>
    <row r="109" spans="1:12" x14ac:dyDescent="0.25">
      <c r="A109" s="24" t="s">
        <v>159</v>
      </c>
      <c r="B109" s="64" t="s">
        <v>199</v>
      </c>
      <c r="C109" s="37">
        <v>1573</v>
      </c>
      <c r="D109" s="80">
        <v>1.0005745479667161</v>
      </c>
      <c r="E109" s="80">
        <v>1.1907183725365544</v>
      </c>
      <c r="F109" s="81">
        <v>1.1070907433407913</v>
      </c>
      <c r="G109" s="26">
        <v>2991.8370514661387</v>
      </c>
      <c r="H109" s="82">
        <v>0.33745196582299103</v>
      </c>
      <c r="I109" s="81">
        <v>0.30480967152221466</v>
      </c>
      <c r="J109" s="124">
        <v>0.7696387775178003</v>
      </c>
      <c r="K109" s="31">
        <v>3.0512428746354749</v>
      </c>
      <c r="L109" s="21">
        <v>8530.7999999999993</v>
      </c>
    </row>
    <row r="110" spans="1:12" x14ac:dyDescent="0.25">
      <c r="A110" s="24" t="s">
        <v>160</v>
      </c>
      <c r="B110" s="64" t="s">
        <v>199</v>
      </c>
      <c r="C110" s="37">
        <v>1062</v>
      </c>
      <c r="D110" s="80">
        <v>1.0005745479667161</v>
      </c>
      <c r="E110" s="80">
        <v>1.2824858757062148</v>
      </c>
      <c r="F110" s="81">
        <v>1.1924131467250632</v>
      </c>
      <c r="G110" s="26">
        <v>1838.4539383377119</v>
      </c>
      <c r="H110" s="82">
        <v>0.3071361848974184</v>
      </c>
      <c r="I110" s="81">
        <v>0.25757530914596277</v>
      </c>
      <c r="J110" s="124">
        <v>0.88527696182764481</v>
      </c>
      <c r="K110" s="31">
        <v>3.509691949991526</v>
      </c>
      <c r="L110" s="21">
        <v>6624.9</v>
      </c>
    </row>
    <row r="111" spans="1:12" x14ac:dyDescent="0.25">
      <c r="A111" s="24" t="s">
        <v>161</v>
      </c>
      <c r="B111" s="64" t="s">
        <v>199</v>
      </c>
      <c r="C111" s="37">
        <v>1671</v>
      </c>
      <c r="D111" s="80">
        <v>1.0005745479667161</v>
      </c>
      <c r="E111" s="80">
        <v>1.1795332136445242</v>
      </c>
      <c r="F111" s="81">
        <v>1.0966911508277577</v>
      </c>
      <c r="G111" s="26">
        <v>1395.9078587480228</v>
      </c>
      <c r="H111" s="82">
        <v>0.14821189196743892</v>
      </c>
      <c r="I111" s="81">
        <v>0.13514460461869501</v>
      </c>
      <c r="J111" s="124">
        <v>0.9484792588603187</v>
      </c>
      <c r="K111" s="31">
        <v>3.760258272940451</v>
      </c>
      <c r="L111" s="21">
        <v>11168.1</v>
      </c>
    </row>
    <row r="112" spans="1:12" x14ac:dyDescent="0.25">
      <c r="A112" s="24" t="s">
        <v>163</v>
      </c>
      <c r="B112" s="64" t="s">
        <v>199</v>
      </c>
      <c r="C112" s="37">
        <v>2196</v>
      </c>
      <c r="D112" s="80">
        <v>1.0005745479667161</v>
      </c>
      <c r="E112" s="80">
        <v>1.1366120218579234</v>
      </c>
      <c r="F112" s="81">
        <v>1.0567844397060717</v>
      </c>
      <c r="G112" s="26">
        <v>7273.0285141492905</v>
      </c>
      <c r="H112" s="82">
        <v>0.58760529859981903</v>
      </c>
      <c r="I112" s="81">
        <v>0.5560313688600983</v>
      </c>
      <c r="J112" s="124">
        <v>0.46917914110625264</v>
      </c>
      <c r="K112" s="31">
        <v>1.8600667651454657</v>
      </c>
      <c r="L112" s="21">
        <v>7260.2</v>
      </c>
    </row>
    <row r="113" spans="1:12" x14ac:dyDescent="0.25">
      <c r="A113" s="24" t="s">
        <v>164</v>
      </c>
      <c r="B113" s="64" t="s">
        <v>199</v>
      </c>
      <c r="C113" s="37">
        <v>669</v>
      </c>
      <c r="D113" s="80">
        <v>1.0005745479667161</v>
      </c>
      <c r="E113" s="80">
        <v>1.4484304932735426</v>
      </c>
      <c r="F113" s="81">
        <v>1.3467029891037037</v>
      </c>
      <c r="G113" s="26">
        <v>1364.0751314545842</v>
      </c>
      <c r="H113" s="82">
        <v>0.36175531650147991</v>
      </c>
      <c r="I113" s="81">
        <v>0.26862294019429306</v>
      </c>
      <c r="J113" s="124">
        <v>0.98494767260222382</v>
      </c>
      <c r="K113" s="31">
        <v>3.9048377702705124</v>
      </c>
      <c r="L113" s="21">
        <v>4643.2</v>
      </c>
    </row>
    <row r="114" spans="1:12" x14ac:dyDescent="0.25">
      <c r="A114" s="24" t="s">
        <v>12</v>
      </c>
      <c r="B114" s="64" t="s">
        <v>200</v>
      </c>
      <c r="C114" s="37">
        <v>1561</v>
      </c>
      <c r="D114" s="80">
        <v>1.0218347439701692</v>
      </c>
      <c r="E114" s="80">
        <v>1.1921844971172326</v>
      </c>
      <c r="F114" s="81">
        <v>1.1320063128437363</v>
      </c>
      <c r="G114" s="26">
        <v>1557.7321510599961</v>
      </c>
      <c r="H114" s="82">
        <v>0.17704865401480541</v>
      </c>
      <c r="I114" s="81">
        <v>0.15640253239404456</v>
      </c>
      <c r="J114" s="124">
        <v>0.95495765882893091</v>
      </c>
      <c r="K114" s="31">
        <v>3.7859419732953357</v>
      </c>
      <c r="L114" s="21">
        <v>10504.2</v>
      </c>
    </row>
    <row r="115" spans="1:12" x14ac:dyDescent="0.25">
      <c r="A115" s="24" t="s">
        <v>165</v>
      </c>
      <c r="B115" s="64" t="s">
        <v>200</v>
      </c>
      <c r="C115" s="37">
        <v>1018</v>
      </c>
      <c r="D115" s="80">
        <v>1.0218347439701692</v>
      </c>
      <c r="E115" s="80">
        <v>1.2946954813359528</v>
      </c>
      <c r="F115" s="81">
        <v>1.2293428253986425</v>
      </c>
      <c r="G115" s="26">
        <v>1568.7301282273381</v>
      </c>
      <c r="H115" s="82">
        <v>0.27340295757125888</v>
      </c>
      <c r="I115" s="81">
        <v>0.22239765175560505</v>
      </c>
      <c r="J115" s="124">
        <v>0.95593986782738372</v>
      </c>
      <c r="K115" s="31">
        <v>3.7898359535565662</v>
      </c>
      <c r="L115" s="21">
        <v>6857.3</v>
      </c>
    </row>
    <row r="116" spans="1:12" x14ac:dyDescent="0.25">
      <c r="A116" s="24" t="s">
        <v>166</v>
      </c>
      <c r="B116" s="64" t="s">
        <v>200</v>
      </c>
      <c r="C116" s="37">
        <v>989</v>
      </c>
      <c r="D116" s="80">
        <v>1.0218347439701692</v>
      </c>
      <c r="E116" s="80">
        <v>1.3033367037411527</v>
      </c>
      <c r="F116" s="81">
        <v>1.2375478627372642</v>
      </c>
      <c r="G116" s="26">
        <v>1183.0409492258134</v>
      </c>
      <c r="H116" s="82">
        <v>0.21222973636610573</v>
      </c>
      <c r="I116" s="81">
        <v>0.17149214406680516</v>
      </c>
      <c r="J116" s="124">
        <v>1.0253181263711586</v>
      </c>
      <c r="K116" s="31">
        <v>4.0648869556890759</v>
      </c>
      <c r="L116" s="21">
        <v>7145.5</v>
      </c>
    </row>
    <row r="117" spans="1:12" x14ac:dyDescent="0.25">
      <c r="A117" s="24" t="s">
        <v>167</v>
      </c>
      <c r="B117" s="64" t="s">
        <v>200</v>
      </c>
      <c r="C117" s="37">
        <v>635</v>
      </c>
      <c r="D117" s="80">
        <v>1.0218347439701692</v>
      </c>
      <c r="E117" s="80">
        <v>1.4724409448818898</v>
      </c>
      <c r="F117" s="81">
        <v>1.3981161883301949</v>
      </c>
      <c r="G117" s="26">
        <v>570.70715908899251</v>
      </c>
      <c r="H117" s="82">
        <v>0.15945654285671076</v>
      </c>
      <c r="I117" s="81">
        <v>0.11405099532332409</v>
      </c>
      <c r="J117" s="124">
        <v>1.2386596454734842</v>
      </c>
      <c r="K117" s="31">
        <v>4.91068216383115</v>
      </c>
      <c r="L117" s="21">
        <v>5542.4</v>
      </c>
    </row>
    <row r="118" spans="1:12" x14ac:dyDescent="0.25">
      <c r="A118" s="24" t="s">
        <v>168</v>
      </c>
      <c r="B118" s="64" t="s">
        <v>200</v>
      </c>
      <c r="C118" s="37">
        <v>972</v>
      </c>
      <c r="D118" s="80">
        <v>1.0218347439701692</v>
      </c>
      <c r="E118" s="80">
        <v>1.308641975308642</v>
      </c>
      <c r="F118" s="81">
        <v>1.2425853388328436</v>
      </c>
      <c r="G118" s="26">
        <v>1781.2487083113529</v>
      </c>
      <c r="H118" s="82">
        <v>0.32513299628125547</v>
      </c>
      <c r="I118" s="81">
        <v>0.26165848422664623</v>
      </c>
      <c r="J118" s="124">
        <v>0.91745234255158803</v>
      </c>
      <c r="K118" s="31">
        <v>3.6372516624702085</v>
      </c>
      <c r="L118" s="21">
        <v>6283.8</v>
      </c>
    </row>
    <row r="119" spans="1:12" x14ac:dyDescent="0.25">
      <c r="A119" s="24" t="s">
        <v>169</v>
      </c>
      <c r="B119" s="64" t="s">
        <v>200</v>
      </c>
      <c r="C119" s="37">
        <v>479</v>
      </c>
      <c r="D119" s="80">
        <v>1.0218347439701692</v>
      </c>
      <c r="E119" s="80">
        <v>1.626304801670146</v>
      </c>
      <c r="F119" s="81">
        <v>1.5442134221257651</v>
      </c>
      <c r="G119" s="26">
        <v>2156.4638138063574</v>
      </c>
      <c r="H119" s="82">
        <v>0.79874731328003989</v>
      </c>
      <c r="I119" s="81">
        <v>0.5172518913742401</v>
      </c>
      <c r="J119" s="124">
        <v>0.74546610884572528</v>
      </c>
      <c r="K119" s="31">
        <v>2.9554100174547737</v>
      </c>
      <c r="L119" s="21">
        <v>2516.1999999999998</v>
      </c>
    </row>
    <row r="120" spans="1:12" x14ac:dyDescent="0.25">
      <c r="A120" s="24" t="s">
        <v>171</v>
      </c>
      <c r="B120" s="64" t="s">
        <v>200</v>
      </c>
      <c r="C120" s="37">
        <v>1565</v>
      </c>
      <c r="D120" s="80">
        <v>1.0218347439701692</v>
      </c>
      <c r="E120" s="80">
        <v>1.1916932907348243</v>
      </c>
      <c r="F120" s="81">
        <v>1.1315399012043132</v>
      </c>
      <c r="G120" s="26">
        <v>3912.4683049041187</v>
      </c>
      <c r="H120" s="82">
        <v>0.4435465844312434</v>
      </c>
      <c r="I120" s="81">
        <v>0.39198492599259716</v>
      </c>
      <c r="J120" s="124">
        <v>0.68799331677306985</v>
      </c>
      <c r="K120" s="31">
        <v>2.7275583909259371</v>
      </c>
      <c r="L120" s="21">
        <v>7587.1</v>
      </c>
    </row>
    <row r="121" spans="1:12" x14ac:dyDescent="0.25">
      <c r="A121" s="24" t="s">
        <v>172</v>
      </c>
      <c r="B121" s="64" t="s">
        <v>200</v>
      </c>
      <c r="C121" s="37">
        <v>2355</v>
      </c>
      <c r="D121" s="80">
        <v>1.0218347439701692</v>
      </c>
      <c r="E121" s="80">
        <v>1.1273885350318471</v>
      </c>
      <c r="F121" s="81">
        <v>1.0704810721575819</v>
      </c>
      <c r="G121" s="26">
        <v>3047.1509021478014</v>
      </c>
      <c r="H121" s="82">
        <v>0.22956506562952247</v>
      </c>
      <c r="I121" s="81">
        <v>0.21445037338850675</v>
      </c>
      <c r="J121" s="124">
        <v>0.84091600652805942</v>
      </c>
      <c r="K121" s="31">
        <v>3.3338223697107274</v>
      </c>
      <c r="L121" s="21">
        <v>13954.6</v>
      </c>
    </row>
    <row r="122" spans="1:12" x14ac:dyDescent="0.25">
      <c r="A122" s="24" t="s">
        <v>174</v>
      </c>
      <c r="B122" s="64" t="s">
        <v>309</v>
      </c>
      <c r="C122" s="37">
        <v>1984</v>
      </c>
      <c r="D122" s="80">
        <v>0.98064087158982882</v>
      </c>
      <c r="E122" s="80">
        <v>1.1512096774193548</v>
      </c>
      <c r="F122" s="81">
        <v>1.0490329636402846</v>
      </c>
      <c r="G122" s="26">
        <v>6802.8618369702808</v>
      </c>
      <c r="H122" s="82">
        <v>0.60834890647933892</v>
      </c>
      <c r="I122" s="81">
        <v>0.57991400419705297</v>
      </c>
      <c r="J122" s="124">
        <v>0.44068405716094572</v>
      </c>
      <c r="K122" s="31">
        <v>1.7470976367828468</v>
      </c>
      <c r="L122" s="21">
        <v>6160.9</v>
      </c>
    </row>
    <row r="123" spans="1:12" x14ac:dyDescent="0.25">
      <c r="A123" s="24" t="s">
        <v>176</v>
      </c>
      <c r="B123" s="64" t="s">
        <v>309</v>
      </c>
      <c r="C123" s="37">
        <v>3127</v>
      </c>
      <c r="D123" s="80">
        <v>0.98064087158982882</v>
      </c>
      <c r="E123" s="80">
        <v>1.0959385992964503</v>
      </c>
      <c r="F123" s="81">
        <v>0.99866752281386673</v>
      </c>
      <c r="G123" s="26">
        <v>14424.28559685142</v>
      </c>
      <c r="H123" s="82">
        <v>0.81840670784498049</v>
      </c>
      <c r="I123" s="81">
        <v>0.81949867112832553</v>
      </c>
      <c r="J123" s="124">
        <v>0.18026081496888621</v>
      </c>
      <c r="K123" s="31">
        <v>0.71464632931268457</v>
      </c>
      <c r="L123" s="21">
        <v>3972</v>
      </c>
    </row>
    <row r="124" spans="1:12" x14ac:dyDescent="0.25">
      <c r="A124" s="24" t="s">
        <v>178</v>
      </c>
      <c r="B124" s="64" t="s">
        <v>309</v>
      </c>
      <c r="C124" s="37">
        <v>13958</v>
      </c>
      <c r="D124" s="80">
        <v>0.98064087158982882</v>
      </c>
      <c r="E124" s="80">
        <v>1.0214930505803124</v>
      </c>
      <c r="F124" s="81">
        <v>0.93082945983425092</v>
      </c>
      <c r="G124" s="26">
        <v>84968.499142214452</v>
      </c>
      <c r="H124" s="82">
        <v>1.0800341850393096</v>
      </c>
      <c r="I124" s="81">
        <v>1.1602922249921344</v>
      </c>
      <c r="J124" s="124">
        <v>0</v>
      </c>
      <c r="K124" s="31">
        <v>0</v>
      </c>
      <c r="L124" s="21">
        <v>0</v>
      </c>
    </row>
    <row r="125" spans="1:12" x14ac:dyDescent="0.25">
      <c r="A125" s="24" t="s">
        <v>180</v>
      </c>
      <c r="B125" s="64" t="s">
        <v>309</v>
      </c>
      <c r="C125" s="37">
        <v>1603</v>
      </c>
      <c r="D125" s="80">
        <v>0.98064087158982882</v>
      </c>
      <c r="E125" s="80">
        <v>1.1871490954460386</v>
      </c>
      <c r="F125" s="81">
        <v>1.0817825443148967</v>
      </c>
      <c r="G125" s="26">
        <v>12379.259087845636</v>
      </c>
      <c r="H125" s="82">
        <v>1.3701366356240761</v>
      </c>
      <c r="I125" s="81">
        <v>1.2665545795914064</v>
      </c>
      <c r="J125" s="124">
        <v>0</v>
      </c>
      <c r="K125" s="31">
        <v>0</v>
      </c>
      <c r="L125" s="21">
        <v>0</v>
      </c>
    </row>
    <row r="126" spans="1:12" x14ac:dyDescent="0.25">
      <c r="A126" s="24" t="s">
        <v>239</v>
      </c>
      <c r="B126" s="64" t="s">
        <v>309</v>
      </c>
      <c r="C126" s="37">
        <v>503</v>
      </c>
      <c r="D126" s="80">
        <v>0.98064087158982882</v>
      </c>
      <c r="E126" s="80">
        <v>1.5964214711729623</v>
      </c>
      <c r="F126" s="81">
        <v>1.4547295596730012</v>
      </c>
      <c r="G126" s="26">
        <v>10465.870642588405</v>
      </c>
      <c r="H126" s="82">
        <v>3.6915616560688216</v>
      </c>
      <c r="I126" s="81">
        <v>2.537627445267987</v>
      </c>
      <c r="J126" s="124">
        <v>0</v>
      </c>
      <c r="K126" s="31">
        <v>0</v>
      </c>
      <c r="L126" s="21">
        <v>0</v>
      </c>
    </row>
    <row r="127" spans="1:12" ht="20.399999999999999" customHeight="1" x14ac:dyDescent="0.25">
      <c r="A127" s="57" t="s">
        <v>242</v>
      </c>
      <c r="B127" s="65"/>
      <c r="C127" s="32">
        <v>520213</v>
      </c>
      <c r="D127" s="82">
        <v>1</v>
      </c>
      <c r="E127" s="80">
        <v>1</v>
      </c>
      <c r="F127" s="81">
        <v>1</v>
      </c>
      <c r="G127" s="26">
        <v>2932097.799999998</v>
      </c>
      <c r="H127" s="82">
        <v>1</v>
      </c>
      <c r="I127" s="81">
        <v>1</v>
      </c>
      <c r="J127" s="124"/>
      <c r="K127" s="31"/>
      <c r="L127" s="21">
        <v>924626.60000000009</v>
      </c>
    </row>
    <row r="128" spans="1:12" ht="13.2" customHeight="1" x14ac:dyDescent="0.25">
      <c r="A128" s="84"/>
      <c r="B128" s="85"/>
      <c r="C128" s="86"/>
      <c r="D128" s="86"/>
      <c r="E128" s="86"/>
      <c r="F128" s="87"/>
      <c r="G128" s="23"/>
      <c r="H128" s="47"/>
      <c r="I128" s="47"/>
      <c r="J128" s="47"/>
      <c r="K128" s="47"/>
      <c r="L128" s="45"/>
    </row>
    <row r="129" spans="1:12" x14ac:dyDescent="0.25">
      <c r="A129" s="28"/>
      <c r="B129" s="101"/>
      <c r="C129" s="28"/>
      <c r="D129" s="28"/>
      <c r="E129" s="28"/>
      <c r="G129" s="15"/>
      <c r="H129" s="120"/>
    </row>
    <row r="130" spans="1:12" ht="13.2" customHeight="1" x14ac:dyDescent="0.25">
      <c r="A130" s="58"/>
      <c r="B130" s="244" t="s">
        <v>354</v>
      </c>
      <c r="C130" s="244"/>
      <c r="D130" s="244"/>
      <c r="E130" s="244"/>
      <c r="F130" s="244"/>
      <c r="G130" s="26">
        <v>3267863.8</v>
      </c>
      <c r="H130" s="38">
        <v>6281.7803476652825</v>
      </c>
      <c r="I130" s="36"/>
      <c r="J130" s="36"/>
      <c r="K130" s="36"/>
    </row>
    <row r="131" spans="1:12" x14ac:dyDescent="0.25">
      <c r="A131" s="28"/>
      <c r="B131" s="244"/>
      <c r="C131" s="244"/>
      <c r="D131" s="244"/>
      <c r="E131" s="244"/>
      <c r="F131" s="244"/>
      <c r="G131" s="70" t="s">
        <v>3</v>
      </c>
      <c r="H131" s="70" t="s">
        <v>234</v>
      </c>
      <c r="I131" s="36"/>
      <c r="J131" s="36"/>
      <c r="K131" s="36"/>
    </row>
    <row r="132" spans="1:12" ht="30" customHeight="1" x14ac:dyDescent="0.25">
      <c r="A132" s="28"/>
      <c r="B132" s="233" t="s">
        <v>373</v>
      </c>
      <c r="C132" s="233"/>
      <c r="D132" s="233"/>
      <c r="E132" s="233"/>
      <c r="F132" s="233"/>
      <c r="G132" s="234">
        <v>1777.4</v>
      </c>
      <c r="H132" s="234"/>
    </row>
    <row r="133" spans="1:12" x14ac:dyDescent="0.25">
      <c r="A133" s="28"/>
      <c r="B133" s="101"/>
      <c r="C133" s="58"/>
      <c r="D133" s="68"/>
      <c r="E133" s="28"/>
      <c r="G133" s="23"/>
      <c r="H133" s="49"/>
      <c r="L133" s="39"/>
    </row>
    <row r="134" spans="1:12" x14ac:dyDescent="0.25">
      <c r="A134" s="28"/>
      <c r="B134" s="101"/>
      <c r="C134" s="58"/>
      <c r="D134" s="58"/>
      <c r="E134" s="28"/>
      <c r="G134" s="47"/>
      <c r="H134" s="23"/>
      <c r="I134" s="45"/>
      <c r="J134" s="45"/>
      <c r="K134" s="45"/>
      <c r="L134" s="61"/>
    </row>
    <row r="135" spans="1:12" x14ac:dyDescent="0.25">
      <c r="A135" s="28"/>
      <c r="B135" s="101"/>
      <c r="C135" s="58"/>
      <c r="D135" s="58"/>
      <c r="E135" s="28"/>
      <c r="G135" s="15"/>
      <c r="H135" s="48"/>
      <c r="I135" s="47"/>
      <c r="J135" s="47"/>
      <c r="K135" s="47"/>
      <c r="L135" s="45"/>
    </row>
    <row r="136" spans="1:12" x14ac:dyDescent="0.25">
      <c r="A136" s="28"/>
      <c r="B136" s="101"/>
      <c r="C136" s="58"/>
      <c r="D136" s="69"/>
      <c r="E136" s="28"/>
      <c r="G136" s="15"/>
      <c r="H136" s="48"/>
      <c r="I136" s="47"/>
      <c r="J136" s="47"/>
      <c r="K136" s="47"/>
      <c r="L136" s="45"/>
    </row>
    <row r="137" spans="1:12" x14ac:dyDescent="0.25">
      <c r="A137" s="28"/>
      <c r="B137" s="101"/>
      <c r="C137" s="58"/>
      <c r="D137" s="69"/>
      <c r="E137" s="28"/>
      <c r="G137" s="15"/>
      <c r="H137" s="39"/>
      <c r="L137" s="36"/>
    </row>
    <row r="138" spans="1:12" x14ac:dyDescent="0.25">
      <c r="A138" s="28"/>
      <c r="B138" s="101"/>
      <c r="C138" s="28"/>
      <c r="D138" s="28"/>
      <c r="E138" s="28"/>
      <c r="G138" s="15"/>
      <c r="H138" s="39"/>
      <c r="L138" s="36"/>
    </row>
    <row r="139" spans="1:12" x14ac:dyDescent="0.25">
      <c r="A139" s="28"/>
      <c r="B139" s="101"/>
      <c r="C139" s="28"/>
      <c r="D139" s="28"/>
      <c r="E139" s="28"/>
      <c r="G139" s="15"/>
      <c r="H139" s="39"/>
      <c r="L139" s="36"/>
    </row>
    <row r="140" spans="1:12" x14ac:dyDescent="0.25">
      <c r="A140" s="28"/>
      <c r="B140" s="101"/>
      <c r="C140" s="28"/>
      <c r="D140" s="28"/>
      <c r="E140" s="28"/>
      <c r="G140" s="15"/>
      <c r="H140" s="39"/>
      <c r="L140" s="36"/>
    </row>
    <row r="141" spans="1:12" x14ac:dyDescent="0.25">
      <c r="A141" s="28"/>
      <c r="B141" s="101"/>
      <c r="C141" s="28"/>
      <c r="D141" s="28"/>
      <c r="E141" s="28"/>
      <c r="G141" s="15"/>
      <c r="H141" s="39"/>
      <c r="L141" s="36"/>
    </row>
    <row r="142" spans="1:12" x14ac:dyDescent="0.25">
      <c r="A142" s="28"/>
      <c r="B142" s="101"/>
      <c r="C142" s="28"/>
      <c r="D142" s="28"/>
      <c r="E142" s="28"/>
      <c r="G142" s="15"/>
      <c r="H142" s="39"/>
      <c r="L142" s="36"/>
    </row>
    <row r="143" spans="1:12" x14ac:dyDescent="0.25">
      <c r="A143" s="28"/>
      <c r="B143" s="101"/>
      <c r="C143" s="28"/>
      <c r="D143" s="28"/>
      <c r="E143" s="28"/>
      <c r="G143" s="39"/>
      <c r="H143" s="39"/>
      <c r="L143" s="36"/>
    </row>
    <row r="144" spans="1:12" x14ac:dyDescent="0.25">
      <c r="A144" s="28"/>
      <c r="B144" s="101"/>
      <c r="C144" s="28"/>
      <c r="D144" s="28"/>
      <c r="E144" s="28"/>
    </row>
    <row r="145" spans="1:5" x14ac:dyDescent="0.25">
      <c r="A145" s="28"/>
      <c r="B145" s="101"/>
      <c r="C145" s="28"/>
      <c r="D145" s="28"/>
      <c r="E145" s="28"/>
    </row>
    <row r="146" spans="1:5" x14ac:dyDescent="0.25">
      <c r="A146" s="28"/>
      <c r="B146" s="101"/>
      <c r="C146" s="28"/>
      <c r="D146" s="28"/>
      <c r="E146" s="28"/>
    </row>
    <row r="147" spans="1:5" x14ac:dyDescent="0.25">
      <c r="A147" s="28"/>
      <c r="B147" s="101"/>
      <c r="C147" s="28"/>
      <c r="D147" s="28"/>
      <c r="E147" s="28"/>
    </row>
    <row r="148" spans="1:5" x14ac:dyDescent="0.25">
      <c r="A148" s="28"/>
      <c r="B148" s="101"/>
      <c r="C148" s="28"/>
      <c r="D148" s="28"/>
      <c r="E148" s="28"/>
    </row>
    <row r="149" spans="1:5" x14ac:dyDescent="0.25">
      <c r="A149" s="28"/>
      <c r="B149" s="101"/>
      <c r="C149" s="28"/>
      <c r="D149" s="28"/>
      <c r="E149" s="28"/>
    </row>
    <row r="150" spans="1:5" x14ac:dyDescent="0.25">
      <c r="A150" s="28"/>
      <c r="B150" s="101"/>
      <c r="C150" s="28"/>
      <c r="D150" s="28"/>
      <c r="E150" s="28"/>
    </row>
    <row r="151" spans="1:5" x14ac:dyDescent="0.25">
      <c r="A151" s="28"/>
      <c r="B151" s="101"/>
      <c r="C151" s="28"/>
      <c r="D151" s="28"/>
      <c r="E151" s="28"/>
    </row>
    <row r="152" spans="1:5" x14ac:dyDescent="0.25">
      <c r="A152" s="28"/>
      <c r="B152" s="101"/>
      <c r="C152" s="28"/>
      <c r="D152" s="28"/>
      <c r="E152" s="28"/>
    </row>
    <row r="153" spans="1:5" x14ac:dyDescent="0.25">
      <c r="A153" s="28"/>
      <c r="B153" s="101"/>
      <c r="C153" s="28"/>
      <c r="D153" s="28"/>
      <c r="E153" s="28"/>
    </row>
    <row r="154" spans="1:5" x14ac:dyDescent="0.25">
      <c r="A154" s="28"/>
      <c r="B154" s="101"/>
      <c r="C154" s="28"/>
      <c r="D154" s="28"/>
      <c r="E154" s="28"/>
    </row>
    <row r="155" spans="1:5" x14ac:dyDescent="0.25">
      <c r="A155" s="28"/>
      <c r="B155" s="101"/>
      <c r="C155" s="28"/>
      <c r="D155" s="28"/>
      <c r="E155" s="28"/>
    </row>
    <row r="156" spans="1:5" x14ac:dyDescent="0.25">
      <c r="A156" s="28"/>
      <c r="B156" s="101"/>
      <c r="C156" s="28"/>
      <c r="D156" s="28"/>
      <c r="E156" s="28"/>
    </row>
    <row r="157" spans="1:5" x14ac:dyDescent="0.25">
      <c r="A157" s="28"/>
      <c r="B157" s="101"/>
      <c r="C157" s="28"/>
      <c r="D157" s="28"/>
      <c r="E157" s="28"/>
    </row>
    <row r="158" spans="1:5" x14ac:dyDescent="0.25">
      <c r="A158" s="28"/>
      <c r="B158" s="101"/>
      <c r="C158" s="28"/>
      <c r="D158" s="28"/>
      <c r="E158" s="28"/>
    </row>
    <row r="159" spans="1:5" x14ac:dyDescent="0.25">
      <c r="A159" s="28"/>
      <c r="B159" s="101"/>
      <c r="C159" s="28"/>
      <c r="D159" s="28"/>
      <c r="E159" s="28"/>
    </row>
    <row r="160" spans="1:5" x14ac:dyDescent="0.25">
      <c r="A160" s="28"/>
      <c r="B160" s="101"/>
      <c r="C160" s="28"/>
      <c r="D160" s="28"/>
      <c r="E160" s="28"/>
    </row>
    <row r="161" spans="1:5" x14ac:dyDescent="0.25">
      <c r="A161" s="28"/>
      <c r="B161" s="101"/>
      <c r="C161" s="28"/>
      <c r="D161" s="28"/>
      <c r="E161" s="28"/>
    </row>
    <row r="162" spans="1:5" x14ac:dyDescent="0.25">
      <c r="A162" s="28"/>
      <c r="B162" s="101"/>
      <c r="C162" s="28"/>
      <c r="D162" s="28"/>
      <c r="E162" s="28"/>
    </row>
    <row r="163" spans="1:5" x14ac:dyDescent="0.25">
      <c r="A163" s="28"/>
      <c r="B163" s="101"/>
      <c r="C163" s="28"/>
      <c r="D163" s="28"/>
      <c r="E163" s="28"/>
    </row>
    <row r="164" spans="1:5" x14ac:dyDescent="0.25">
      <c r="A164" s="28"/>
      <c r="B164" s="101"/>
      <c r="C164" s="28"/>
      <c r="D164" s="28"/>
      <c r="E164" s="28"/>
    </row>
    <row r="165" spans="1:5" x14ac:dyDescent="0.25">
      <c r="A165" s="28"/>
      <c r="B165" s="101"/>
      <c r="C165" s="28"/>
      <c r="D165" s="28"/>
      <c r="E165" s="28"/>
    </row>
    <row r="166" spans="1:5" x14ac:dyDescent="0.25">
      <c r="A166" s="28"/>
      <c r="B166" s="101"/>
      <c r="C166" s="28"/>
      <c r="D166" s="28"/>
      <c r="E166" s="28"/>
    </row>
    <row r="167" spans="1:5" x14ac:dyDescent="0.25">
      <c r="A167" s="28"/>
      <c r="B167" s="101"/>
      <c r="C167" s="28"/>
      <c r="D167" s="28"/>
      <c r="E167" s="28"/>
    </row>
    <row r="168" spans="1:5" x14ac:dyDescent="0.25">
      <c r="A168" s="28"/>
      <c r="B168" s="101"/>
      <c r="C168" s="28"/>
      <c r="D168" s="28"/>
      <c r="E168" s="28"/>
    </row>
    <row r="169" spans="1:5" x14ac:dyDescent="0.25">
      <c r="A169" s="28"/>
      <c r="B169" s="101"/>
      <c r="C169" s="28"/>
      <c r="D169" s="28"/>
      <c r="E169" s="28"/>
    </row>
    <row r="170" spans="1:5" x14ac:dyDescent="0.25">
      <c r="A170" s="28"/>
      <c r="B170" s="101"/>
      <c r="C170" s="28"/>
      <c r="D170" s="28"/>
      <c r="E170" s="28"/>
    </row>
    <row r="171" spans="1:5" x14ac:dyDescent="0.25">
      <c r="A171" s="28"/>
      <c r="B171" s="101"/>
      <c r="C171" s="28"/>
      <c r="D171" s="28"/>
      <c r="E171" s="28"/>
    </row>
    <row r="172" spans="1:5" x14ac:dyDescent="0.25">
      <c r="A172" s="28"/>
      <c r="B172" s="101"/>
      <c r="C172" s="28"/>
      <c r="D172" s="28"/>
      <c r="E172" s="28"/>
    </row>
    <row r="173" spans="1:5" x14ac:dyDescent="0.25">
      <c r="A173" s="28"/>
      <c r="B173" s="101"/>
      <c r="C173" s="28"/>
      <c r="D173" s="28"/>
      <c r="E173" s="28"/>
    </row>
    <row r="174" spans="1:5" x14ac:dyDescent="0.25">
      <c r="A174" s="28"/>
      <c r="B174" s="101"/>
      <c r="C174" s="28"/>
      <c r="D174" s="28"/>
      <c r="E174" s="28"/>
    </row>
    <row r="175" spans="1:5" x14ac:dyDescent="0.25">
      <c r="A175" s="28"/>
      <c r="B175" s="101"/>
      <c r="C175" s="28"/>
      <c r="D175" s="28"/>
      <c r="E175" s="28"/>
    </row>
    <row r="176" spans="1:5" x14ac:dyDescent="0.25">
      <c r="A176" s="28"/>
      <c r="B176" s="101"/>
      <c r="C176" s="28"/>
      <c r="D176" s="28"/>
      <c r="E176" s="28"/>
    </row>
    <row r="177" spans="1:5" x14ac:dyDescent="0.25">
      <c r="A177" s="28"/>
      <c r="B177" s="101"/>
      <c r="C177" s="28"/>
      <c r="D177" s="28"/>
      <c r="E177" s="28"/>
    </row>
    <row r="178" spans="1:5" x14ac:dyDescent="0.25">
      <c r="A178" s="28"/>
      <c r="B178" s="101"/>
      <c r="C178" s="28"/>
      <c r="D178" s="28"/>
      <c r="E178" s="28"/>
    </row>
    <row r="179" spans="1:5" x14ac:dyDescent="0.25">
      <c r="A179" s="28"/>
      <c r="B179" s="101"/>
      <c r="C179" s="28"/>
      <c r="D179" s="28"/>
      <c r="E179" s="28"/>
    </row>
    <row r="180" spans="1:5" x14ac:dyDescent="0.25">
      <c r="A180" s="28"/>
      <c r="B180" s="101"/>
      <c r="C180" s="28"/>
      <c r="D180" s="28"/>
      <c r="E180" s="28"/>
    </row>
    <row r="181" spans="1:5" x14ac:dyDescent="0.25">
      <c r="A181" s="28"/>
      <c r="B181" s="101"/>
      <c r="C181" s="28"/>
      <c r="D181" s="28"/>
      <c r="E181" s="28"/>
    </row>
    <row r="182" spans="1:5" x14ac:dyDescent="0.25">
      <c r="A182" s="28"/>
      <c r="B182" s="101"/>
      <c r="C182" s="28"/>
      <c r="D182" s="28"/>
      <c r="E182" s="28"/>
    </row>
    <row r="183" spans="1:5" x14ac:dyDescent="0.25">
      <c r="A183" s="28"/>
      <c r="B183" s="101"/>
      <c r="C183" s="28"/>
      <c r="D183" s="28"/>
      <c r="E183" s="28"/>
    </row>
    <row r="184" spans="1:5" x14ac:dyDescent="0.25">
      <c r="A184" s="28"/>
      <c r="B184" s="101"/>
      <c r="C184" s="28"/>
      <c r="D184" s="28"/>
      <c r="E184" s="28"/>
    </row>
    <row r="185" spans="1:5" x14ac:dyDescent="0.25">
      <c r="A185" s="28"/>
      <c r="B185" s="101"/>
      <c r="C185" s="28"/>
      <c r="D185" s="28"/>
      <c r="E185" s="28"/>
    </row>
    <row r="186" spans="1:5" x14ac:dyDescent="0.25">
      <c r="A186" s="28"/>
      <c r="B186" s="101"/>
      <c r="C186" s="28"/>
      <c r="D186" s="28"/>
      <c r="E186" s="28"/>
    </row>
    <row r="187" spans="1:5" x14ac:dyDescent="0.25">
      <c r="A187" s="28"/>
      <c r="B187" s="101"/>
      <c r="C187" s="28"/>
      <c r="D187" s="28"/>
      <c r="E187" s="28"/>
    </row>
    <row r="188" spans="1:5" x14ac:dyDescent="0.25">
      <c r="A188" s="28"/>
      <c r="B188" s="101"/>
      <c r="C188" s="28"/>
      <c r="D188" s="28"/>
      <c r="E188" s="28"/>
    </row>
    <row r="189" spans="1:5" x14ac:dyDescent="0.25">
      <c r="A189" s="28"/>
      <c r="B189" s="101"/>
      <c r="C189" s="28"/>
      <c r="D189" s="28"/>
      <c r="E189" s="28"/>
    </row>
    <row r="190" spans="1:5" x14ac:dyDescent="0.25">
      <c r="A190" s="28"/>
      <c r="B190" s="101"/>
      <c r="C190" s="28"/>
      <c r="D190" s="28"/>
      <c r="E190" s="28"/>
    </row>
    <row r="191" spans="1:5" x14ac:dyDescent="0.25">
      <c r="A191" s="28"/>
      <c r="B191" s="101"/>
      <c r="C191" s="28"/>
      <c r="D191" s="28"/>
      <c r="E191" s="28"/>
    </row>
    <row r="192" spans="1:5" x14ac:dyDescent="0.25">
      <c r="A192" s="28"/>
      <c r="B192" s="101"/>
      <c r="C192" s="28"/>
      <c r="D192" s="28"/>
      <c r="E192" s="28"/>
    </row>
    <row r="193" spans="1:5" x14ac:dyDescent="0.25">
      <c r="A193" s="28"/>
      <c r="B193" s="101"/>
      <c r="C193" s="28"/>
      <c r="D193" s="28"/>
      <c r="E193" s="28"/>
    </row>
    <row r="194" spans="1:5" x14ac:dyDescent="0.25">
      <c r="A194" s="28"/>
      <c r="B194" s="101"/>
      <c r="C194" s="28"/>
      <c r="D194" s="28"/>
      <c r="E194" s="28"/>
    </row>
    <row r="195" spans="1:5" x14ac:dyDescent="0.25">
      <c r="A195" s="28"/>
      <c r="B195" s="101"/>
      <c r="C195" s="28"/>
      <c r="D195" s="28"/>
      <c r="E195" s="28"/>
    </row>
    <row r="196" spans="1:5" x14ac:dyDescent="0.25">
      <c r="A196" s="28"/>
      <c r="B196" s="101"/>
      <c r="C196" s="28"/>
      <c r="D196" s="28"/>
      <c r="E196" s="28"/>
    </row>
    <row r="197" spans="1:5" x14ac:dyDescent="0.25">
      <c r="A197" s="28"/>
      <c r="B197" s="101"/>
      <c r="C197" s="28"/>
      <c r="D197" s="28"/>
      <c r="E197" s="28"/>
    </row>
    <row r="198" spans="1:5" x14ac:dyDescent="0.25">
      <c r="A198" s="28"/>
      <c r="B198" s="101"/>
      <c r="C198" s="28"/>
      <c r="D198" s="28"/>
      <c r="E198" s="28"/>
    </row>
    <row r="199" spans="1:5" x14ac:dyDescent="0.25">
      <c r="A199" s="28"/>
      <c r="B199" s="101"/>
      <c r="C199" s="28"/>
      <c r="D199" s="28"/>
      <c r="E199" s="28"/>
    </row>
    <row r="200" spans="1:5" x14ac:dyDescent="0.25">
      <c r="A200" s="28"/>
      <c r="B200" s="101"/>
      <c r="C200" s="28"/>
      <c r="D200" s="28"/>
      <c r="E200" s="28"/>
    </row>
    <row r="201" spans="1:5" x14ac:dyDescent="0.25">
      <c r="A201" s="28"/>
      <c r="B201" s="101"/>
      <c r="C201" s="28"/>
      <c r="D201" s="28"/>
      <c r="E201" s="28"/>
    </row>
    <row r="202" spans="1:5" x14ac:dyDescent="0.25">
      <c r="A202" s="28"/>
      <c r="B202" s="101"/>
      <c r="C202" s="28"/>
      <c r="D202" s="28"/>
      <c r="E202" s="28"/>
    </row>
    <row r="203" spans="1:5" x14ac:dyDescent="0.25">
      <c r="A203" s="28"/>
      <c r="B203" s="101"/>
      <c r="C203" s="28"/>
      <c r="D203" s="28"/>
      <c r="E203" s="28"/>
    </row>
    <row r="204" spans="1:5" x14ac:dyDescent="0.25">
      <c r="A204" s="28"/>
      <c r="B204" s="101"/>
      <c r="C204" s="28"/>
      <c r="D204" s="28"/>
      <c r="E204" s="28"/>
    </row>
    <row r="205" spans="1:5" x14ac:dyDescent="0.25">
      <c r="A205" s="28"/>
      <c r="B205" s="101"/>
      <c r="C205" s="28"/>
      <c r="D205" s="28"/>
      <c r="E205" s="28"/>
    </row>
    <row r="206" spans="1:5" x14ac:dyDescent="0.25">
      <c r="A206" s="28"/>
      <c r="B206" s="101"/>
      <c r="C206" s="28"/>
      <c r="D206" s="28"/>
      <c r="E206" s="28"/>
    </row>
    <row r="207" spans="1:5" x14ac:dyDescent="0.25">
      <c r="A207" s="28"/>
      <c r="B207" s="101"/>
      <c r="C207" s="28"/>
      <c r="D207" s="28"/>
      <c r="E207" s="28"/>
    </row>
    <row r="208" spans="1:5" x14ac:dyDescent="0.25">
      <c r="A208" s="28"/>
      <c r="B208" s="101"/>
      <c r="C208" s="28"/>
      <c r="D208" s="28"/>
      <c r="E208" s="28"/>
    </row>
    <row r="209" spans="1:5" x14ac:dyDescent="0.25">
      <c r="A209" s="28"/>
      <c r="B209" s="101"/>
      <c r="C209" s="28"/>
      <c r="D209" s="28"/>
      <c r="E209" s="28"/>
    </row>
    <row r="210" spans="1:5" x14ac:dyDescent="0.25">
      <c r="A210" s="28"/>
      <c r="B210" s="101"/>
      <c r="C210" s="28"/>
      <c r="D210" s="28"/>
      <c r="E210" s="28"/>
    </row>
    <row r="211" spans="1:5" x14ac:dyDescent="0.25">
      <c r="A211" s="28"/>
      <c r="B211" s="101"/>
      <c r="C211" s="28"/>
      <c r="D211" s="28"/>
      <c r="E211" s="28"/>
    </row>
    <row r="212" spans="1:5" x14ac:dyDescent="0.25">
      <c r="A212" s="28"/>
      <c r="B212" s="101"/>
      <c r="C212" s="28"/>
      <c r="D212" s="28"/>
      <c r="E212" s="28"/>
    </row>
    <row r="213" spans="1:5" x14ac:dyDescent="0.25">
      <c r="A213" s="28"/>
      <c r="B213" s="101"/>
      <c r="C213" s="28"/>
      <c r="D213" s="28"/>
      <c r="E213" s="28"/>
    </row>
    <row r="214" spans="1:5" x14ac:dyDescent="0.25">
      <c r="A214" s="28"/>
      <c r="B214" s="101"/>
      <c r="C214" s="28"/>
      <c r="D214" s="28"/>
      <c r="E214" s="28"/>
    </row>
    <row r="215" spans="1:5" x14ac:dyDescent="0.25">
      <c r="A215" s="28"/>
      <c r="B215" s="101"/>
      <c r="C215" s="28"/>
      <c r="D215" s="28"/>
      <c r="E215" s="28"/>
    </row>
    <row r="216" spans="1:5" x14ac:dyDescent="0.25">
      <c r="A216" s="28"/>
      <c r="B216" s="101"/>
      <c r="C216" s="28"/>
      <c r="D216" s="28"/>
      <c r="E216" s="28"/>
    </row>
    <row r="217" spans="1:5" x14ac:dyDescent="0.25">
      <c r="A217" s="28"/>
      <c r="B217" s="101"/>
      <c r="C217" s="28"/>
      <c r="D217" s="28"/>
      <c r="E217" s="28"/>
    </row>
    <row r="218" spans="1:5" x14ac:dyDescent="0.25">
      <c r="A218" s="28"/>
      <c r="B218" s="101"/>
      <c r="C218" s="28"/>
      <c r="D218" s="28"/>
      <c r="E218" s="28"/>
    </row>
    <row r="219" spans="1:5" x14ac:dyDescent="0.25">
      <c r="A219" s="28"/>
      <c r="B219" s="101"/>
      <c r="C219" s="28"/>
      <c r="D219" s="28"/>
      <c r="E219" s="28"/>
    </row>
    <row r="220" spans="1:5" x14ac:dyDescent="0.25">
      <c r="A220" s="28"/>
      <c r="B220" s="101"/>
      <c r="C220" s="28"/>
      <c r="D220" s="28"/>
      <c r="E220" s="28"/>
    </row>
    <row r="221" spans="1:5" x14ac:dyDescent="0.25">
      <c r="A221" s="28"/>
      <c r="B221" s="101"/>
      <c r="C221" s="28"/>
      <c r="D221" s="28"/>
      <c r="E221" s="28"/>
    </row>
    <row r="222" spans="1:5" x14ac:dyDescent="0.25">
      <c r="A222" s="28"/>
      <c r="B222" s="101"/>
      <c r="C222" s="28"/>
      <c r="D222" s="28"/>
      <c r="E222" s="28"/>
    </row>
    <row r="223" spans="1:5" x14ac:dyDescent="0.25">
      <c r="A223" s="28"/>
      <c r="B223" s="101"/>
      <c r="C223" s="28"/>
      <c r="D223" s="28"/>
      <c r="E223" s="28"/>
    </row>
    <row r="224" spans="1:5" x14ac:dyDescent="0.25">
      <c r="A224" s="28"/>
      <c r="B224" s="101"/>
      <c r="C224" s="28"/>
      <c r="D224" s="28"/>
      <c r="E224" s="28"/>
    </row>
    <row r="225" spans="1:5" x14ac:dyDescent="0.25">
      <c r="A225" s="28"/>
      <c r="B225" s="101"/>
      <c r="C225" s="28"/>
      <c r="D225" s="28"/>
      <c r="E225" s="28"/>
    </row>
    <row r="226" spans="1:5" x14ac:dyDescent="0.25">
      <c r="A226" s="28"/>
      <c r="B226" s="101"/>
      <c r="C226" s="28"/>
      <c r="D226" s="28"/>
      <c r="E226" s="28"/>
    </row>
    <row r="227" spans="1:5" x14ac:dyDescent="0.25">
      <c r="A227" s="28"/>
      <c r="B227" s="101"/>
      <c r="C227" s="28"/>
      <c r="D227" s="28"/>
      <c r="E227" s="28"/>
    </row>
    <row r="228" spans="1:5" x14ac:dyDescent="0.25">
      <c r="A228" s="28"/>
      <c r="B228" s="101"/>
      <c r="C228" s="28"/>
      <c r="D228" s="28"/>
      <c r="E228" s="28"/>
    </row>
    <row r="229" spans="1:5" x14ac:dyDescent="0.25">
      <c r="A229" s="28"/>
      <c r="B229" s="101"/>
      <c r="C229" s="28"/>
      <c r="D229" s="28"/>
      <c r="E229" s="28"/>
    </row>
    <row r="230" spans="1:5" x14ac:dyDescent="0.25">
      <c r="A230" s="28"/>
      <c r="B230" s="101"/>
      <c r="C230" s="28"/>
      <c r="D230" s="28"/>
      <c r="E230" s="28"/>
    </row>
    <row r="231" spans="1:5" x14ac:dyDescent="0.25">
      <c r="A231" s="28"/>
      <c r="B231" s="101"/>
      <c r="C231" s="28"/>
      <c r="D231" s="28"/>
      <c r="E231" s="28"/>
    </row>
    <row r="232" spans="1:5" x14ac:dyDescent="0.25">
      <c r="A232" s="28"/>
      <c r="B232" s="101"/>
      <c r="C232" s="28"/>
      <c r="D232" s="28"/>
      <c r="E232" s="28"/>
    </row>
    <row r="233" spans="1:5" x14ac:dyDescent="0.25">
      <c r="A233" s="28"/>
      <c r="B233" s="101"/>
      <c r="C233" s="28"/>
      <c r="D233" s="28"/>
      <c r="E233" s="28"/>
    </row>
    <row r="234" spans="1:5" x14ac:dyDescent="0.25">
      <c r="A234" s="28"/>
      <c r="B234" s="101"/>
      <c r="C234" s="28"/>
      <c r="D234" s="28"/>
      <c r="E234" s="28"/>
    </row>
    <row r="235" spans="1:5" x14ac:dyDescent="0.25">
      <c r="A235" s="28"/>
      <c r="B235" s="101"/>
      <c r="C235" s="28"/>
      <c r="D235" s="28"/>
      <c r="E235" s="28"/>
    </row>
    <row r="236" spans="1:5" x14ac:dyDescent="0.25">
      <c r="A236" s="28"/>
      <c r="B236" s="101"/>
      <c r="C236" s="28"/>
      <c r="D236" s="28"/>
      <c r="E236" s="28"/>
    </row>
    <row r="237" spans="1:5" x14ac:dyDescent="0.25">
      <c r="A237" s="28"/>
      <c r="B237" s="101"/>
      <c r="C237" s="28"/>
      <c r="D237" s="28"/>
      <c r="E237" s="28"/>
    </row>
    <row r="238" spans="1:5" x14ac:dyDescent="0.25">
      <c r="A238" s="28"/>
      <c r="B238" s="101"/>
      <c r="C238" s="28"/>
      <c r="D238" s="28"/>
      <c r="E238" s="28"/>
    </row>
    <row r="239" spans="1:5" x14ac:dyDescent="0.25">
      <c r="A239" s="28"/>
      <c r="B239" s="101"/>
      <c r="C239" s="28"/>
      <c r="D239" s="28"/>
      <c r="E239" s="28"/>
    </row>
    <row r="240" spans="1:5" x14ac:dyDescent="0.25">
      <c r="A240" s="28"/>
      <c r="B240" s="101"/>
      <c r="C240" s="28"/>
      <c r="D240" s="28"/>
      <c r="E240" s="28"/>
    </row>
    <row r="241" spans="1:5" x14ac:dyDescent="0.25">
      <c r="A241" s="28"/>
      <c r="B241" s="101"/>
      <c r="C241" s="28"/>
      <c r="D241" s="28"/>
      <c r="E241" s="28"/>
    </row>
    <row r="242" spans="1:5" x14ac:dyDescent="0.25">
      <c r="A242" s="28"/>
      <c r="B242" s="101"/>
      <c r="C242" s="28"/>
      <c r="D242" s="28"/>
      <c r="E242" s="28"/>
    </row>
    <row r="243" spans="1:5" x14ac:dyDescent="0.25">
      <c r="A243" s="28"/>
      <c r="B243" s="101"/>
      <c r="C243" s="28"/>
      <c r="D243" s="28"/>
      <c r="E243" s="28"/>
    </row>
    <row r="244" spans="1:5" x14ac:dyDescent="0.25">
      <c r="A244" s="28"/>
      <c r="B244" s="101"/>
      <c r="C244" s="28"/>
      <c r="D244" s="28"/>
      <c r="E244" s="28"/>
    </row>
    <row r="245" spans="1:5" x14ac:dyDescent="0.25">
      <c r="A245" s="28"/>
      <c r="B245" s="101"/>
      <c r="C245" s="28"/>
      <c r="D245" s="28"/>
      <c r="E245" s="28"/>
    </row>
    <row r="246" spans="1:5" x14ac:dyDescent="0.25">
      <c r="A246" s="28"/>
      <c r="B246" s="101"/>
      <c r="C246" s="28"/>
      <c r="D246" s="28"/>
      <c r="E246" s="28"/>
    </row>
    <row r="247" spans="1:5" x14ac:dyDescent="0.25">
      <c r="A247" s="28"/>
      <c r="B247" s="101"/>
      <c r="C247" s="28"/>
      <c r="D247" s="28"/>
      <c r="E247" s="28"/>
    </row>
    <row r="248" spans="1:5" x14ac:dyDescent="0.25">
      <c r="A248" s="28"/>
      <c r="B248" s="101"/>
      <c r="C248" s="28"/>
      <c r="D248" s="28"/>
      <c r="E248" s="28"/>
    </row>
    <row r="249" spans="1:5" x14ac:dyDescent="0.25">
      <c r="A249" s="28"/>
      <c r="B249" s="101"/>
      <c r="C249" s="28"/>
      <c r="D249" s="28"/>
      <c r="E249" s="28"/>
    </row>
    <row r="250" spans="1:5" x14ac:dyDescent="0.25">
      <c r="A250" s="28"/>
      <c r="B250" s="101"/>
      <c r="C250" s="28"/>
      <c r="D250" s="28"/>
      <c r="E250" s="28"/>
    </row>
    <row r="251" spans="1:5" x14ac:dyDescent="0.25">
      <c r="A251" s="28"/>
      <c r="B251" s="101"/>
      <c r="C251" s="28"/>
      <c r="D251" s="28"/>
      <c r="E251" s="28"/>
    </row>
    <row r="252" spans="1:5" x14ac:dyDescent="0.25">
      <c r="A252" s="28"/>
      <c r="B252" s="101"/>
      <c r="C252" s="28"/>
      <c r="D252" s="28"/>
      <c r="E252" s="28"/>
    </row>
    <row r="253" spans="1:5" x14ac:dyDescent="0.25">
      <c r="A253" s="28"/>
      <c r="B253" s="101"/>
      <c r="C253" s="28"/>
      <c r="D253" s="28"/>
      <c r="E253" s="28"/>
    </row>
    <row r="254" spans="1:5" x14ac:dyDescent="0.25">
      <c r="A254" s="28"/>
      <c r="B254" s="101"/>
      <c r="C254" s="28"/>
      <c r="D254" s="28"/>
      <c r="E254" s="28"/>
    </row>
    <row r="255" spans="1:5" x14ac:dyDescent="0.25">
      <c r="A255" s="28"/>
      <c r="B255" s="101"/>
      <c r="C255" s="28"/>
      <c r="D255" s="28"/>
      <c r="E255" s="28"/>
    </row>
    <row r="256" spans="1:5" x14ac:dyDescent="0.25">
      <c r="A256" s="28"/>
      <c r="B256" s="101"/>
      <c r="C256" s="28"/>
      <c r="D256" s="28"/>
      <c r="E256" s="28"/>
    </row>
    <row r="257" spans="1:5" x14ac:dyDescent="0.25">
      <c r="A257" s="28"/>
      <c r="B257" s="101"/>
      <c r="C257" s="28"/>
      <c r="D257" s="28"/>
      <c r="E257" s="28"/>
    </row>
    <row r="258" spans="1:5" x14ac:dyDescent="0.25">
      <c r="A258" s="28"/>
      <c r="B258" s="101"/>
      <c r="C258" s="28"/>
      <c r="D258" s="28"/>
      <c r="E258" s="28"/>
    </row>
    <row r="259" spans="1:5" x14ac:dyDescent="0.25">
      <c r="A259" s="28"/>
      <c r="B259" s="101"/>
      <c r="C259" s="28"/>
      <c r="D259" s="28"/>
      <c r="E259" s="28"/>
    </row>
    <row r="260" spans="1:5" x14ac:dyDescent="0.25">
      <c r="A260" s="28"/>
      <c r="B260" s="101"/>
      <c r="C260" s="28"/>
      <c r="D260" s="28"/>
      <c r="E260" s="28"/>
    </row>
    <row r="261" spans="1:5" x14ac:dyDescent="0.25">
      <c r="A261" s="28"/>
      <c r="B261" s="101"/>
      <c r="C261" s="28"/>
      <c r="D261" s="28"/>
      <c r="E261" s="28"/>
    </row>
    <row r="262" spans="1:5" x14ac:dyDescent="0.25">
      <c r="A262" s="28"/>
      <c r="B262" s="101"/>
      <c r="C262" s="28"/>
      <c r="D262" s="28"/>
      <c r="E262" s="28"/>
    </row>
    <row r="263" spans="1:5" x14ac:dyDescent="0.25">
      <c r="A263" s="28"/>
      <c r="B263" s="101"/>
      <c r="C263" s="28"/>
      <c r="D263" s="28"/>
      <c r="E263" s="28"/>
    </row>
    <row r="264" spans="1:5" x14ac:dyDescent="0.25">
      <c r="A264" s="28"/>
      <c r="B264" s="101"/>
      <c r="C264" s="28"/>
      <c r="D264" s="28"/>
      <c r="E264" s="28"/>
    </row>
    <row r="265" spans="1:5" x14ac:dyDescent="0.25">
      <c r="A265" s="28"/>
      <c r="B265" s="101"/>
      <c r="C265" s="28"/>
      <c r="D265" s="28"/>
      <c r="E265" s="28"/>
    </row>
    <row r="266" spans="1:5" x14ac:dyDescent="0.25">
      <c r="A266" s="28"/>
      <c r="B266" s="101"/>
      <c r="C266" s="28"/>
      <c r="D266" s="28"/>
      <c r="E266" s="28"/>
    </row>
    <row r="267" spans="1:5" x14ac:dyDescent="0.25">
      <c r="A267" s="28"/>
      <c r="B267" s="101"/>
      <c r="C267" s="28"/>
      <c r="D267" s="28"/>
      <c r="E267" s="28"/>
    </row>
    <row r="268" spans="1:5" x14ac:dyDescent="0.25">
      <c r="A268" s="28"/>
      <c r="B268" s="101"/>
      <c r="C268" s="28"/>
      <c r="D268" s="28"/>
      <c r="E268" s="28"/>
    </row>
    <row r="269" spans="1:5" x14ac:dyDescent="0.25">
      <c r="A269" s="28"/>
      <c r="B269" s="101"/>
      <c r="C269" s="28"/>
      <c r="D269" s="28"/>
      <c r="E269" s="28"/>
    </row>
    <row r="270" spans="1:5" x14ac:dyDescent="0.25">
      <c r="A270" s="28"/>
      <c r="B270" s="101"/>
      <c r="C270" s="28"/>
      <c r="D270" s="28"/>
      <c r="E270" s="28"/>
    </row>
    <row r="271" spans="1:5" x14ac:dyDescent="0.25">
      <c r="A271" s="28"/>
      <c r="B271" s="101"/>
      <c r="C271" s="28"/>
      <c r="D271" s="28"/>
      <c r="E271" s="28"/>
    </row>
    <row r="272" spans="1:5" x14ac:dyDescent="0.25">
      <c r="A272" s="28"/>
      <c r="B272" s="101"/>
      <c r="C272" s="28"/>
      <c r="D272" s="28"/>
      <c r="E272" s="28"/>
    </row>
    <row r="273" spans="1:5" x14ac:dyDescent="0.25">
      <c r="A273" s="28"/>
      <c r="B273" s="101"/>
      <c r="C273" s="28"/>
      <c r="D273" s="28"/>
      <c r="E273" s="28"/>
    </row>
    <row r="274" spans="1:5" x14ac:dyDescent="0.25">
      <c r="A274" s="28"/>
      <c r="B274" s="101"/>
      <c r="C274" s="28"/>
      <c r="D274" s="28"/>
      <c r="E274" s="28"/>
    </row>
    <row r="275" spans="1:5" x14ac:dyDescent="0.25">
      <c r="A275" s="28"/>
      <c r="B275" s="101"/>
      <c r="C275" s="28"/>
      <c r="D275" s="28"/>
      <c r="E275" s="28"/>
    </row>
    <row r="276" spans="1:5" x14ac:dyDescent="0.25">
      <c r="A276" s="28"/>
      <c r="B276" s="101"/>
      <c r="C276" s="28"/>
      <c r="D276" s="28"/>
      <c r="E276" s="28"/>
    </row>
    <row r="277" spans="1:5" x14ac:dyDescent="0.25">
      <c r="A277" s="28"/>
      <c r="B277" s="101"/>
      <c r="C277" s="28"/>
      <c r="D277" s="28"/>
      <c r="E277" s="28"/>
    </row>
    <row r="278" spans="1:5" x14ac:dyDescent="0.25">
      <c r="A278" s="28"/>
      <c r="B278" s="101"/>
      <c r="C278" s="28"/>
      <c r="D278" s="28"/>
      <c r="E278" s="28"/>
    </row>
    <row r="279" spans="1:5" x14ac:dyDescent="0.25">
      <c r="A279" s="28"/>
      <c r="B279" s="101"/>
      <c r="C279" s="28"/>
      <c r="D279" s="28"/>
      <c r="E279" s="28"/>
    </row>
    <row r="280" spans="1:5" x14ac:dyDescent="0.25">
      <c r="A280" s="28"/>
      <c r="B280" s="101"/>
      <c r="C280" s="28"/>
      <c r="D280" s="28"/>
      <c r="E280" s="28"/>
    </row>
    <row r="281" spans="1:5" x14ac:dyDescent="0.25">
      <c r="A281" s="28"/>
      <c r="B281" s="101"/>
      <c r="C281" s="28"/>
      <c r="D281" s="28"/>
      <c r="E281" s="28"/>
    </row>
    <row r="282" spans="1:5" x14ac:dyDescent="0.25">
      <c r="A282" s="28"/>
      <c r="B282" s="101"/>
      <c r="C282" s="28"/>
      <c r="D282" s="28"/>
      <c r="E282" s="28"/>
    </row>
    <row r="283" spans="1:5" x14ac:dyDescent="0.25">
      <c r="A283" s="28"/>
      <c r="B283" s="101"/>
      <c r="C283" s="28"/>
      <c r="D283" s="28"/>
      <c r="E283" s="28"/>
    </row>
    <row r="284" spans="1:5" x14ac:dyDescent="0.25">
      <c r="A284" s="28"/>
      <c r="B284" s="101"/>
      <c r="C284" s="28"/>
      <c r="D284" s="28"/>
      <c r="E284" s="28"/>
    </row>
    <row r="285" spans="1:5" x14ac:dyDescent="0.25">
      <c r="A285" s="28"/>
      <c r="B285" s="101"/>
      <c r="C285" s="28"/>
      <c r="D285" s="28"/>
      <c r="E285" s="28"/>
    </row>
    <row r="286" spans="1:5" x14ac:dyDescent="0.25">
      <c r="A286" s="28"/>
      <c r="B286" s="101"/>
      <c r="C286" s="28"/>
      <c r="D286" s="28"/>
      <c r="E286" s="28"/>
    </row>
    <row r="287" spans="1:5" x14ac:dyDescent="0.25">
      <c r="A287" s="28"/>
      <c r="B287" s="101"/>
      <c r="C287" s="28"/>
      <c r="D287" s="28"/>
      <c r="E287" s="28"/>
    </row>
    <row r="288" spans="1:5" x14ac:dyDescent="0.25">
      <c r="A288" s="28"/>
      <c r="B288" s="101"/>
      <c r="C288" s="28"/>
      <c r="D288" s="28"/>
      <c r="E288" s="28"/>
    </row>
    <row r="289" spans="1:5" x14ac:dyDescent="0.25">
      <c r="A289" s="28"/>
      <c r="B289" s="101"/>
      <c r="C289" s="28"/>
      <c r="D289" s="28"/>
      <c r="E289" s="28"/>
    </row>
    <row r="290" spans="1:5" x14ac:dyDescent="0.25">
      <c r="A290" s="28"/>
      <c r="B290" s="101"/>
      <c r="C290" s="28"/>
      <c r="D290" s="28"/>
      <c r="E290" s="28"/>
    </row>
    <row r="291" spans="1:5" x14ac:dyDescent="0.25">
      <c r="A291" s="28"/>
      <c r="B291" s="101"/>
      <c r="C291" s="28"/>
      <c r="D291" s="28"/>
      <c r="E291" s="28"/>
    </row>
    <row r="292" spans="1:5" x14ac:dyDescent="0.25">
      <c r="A292" s="28"/>
      <c r="B292" s="101"/>
      <c r="C292" s="28"/>
      <c r="D292" s="28"/>
      <c r="E292" s="28"/>
    </row>
    <row r="293" spans="1:5" x14ac:dyDescent="0.25">
      <c r="A293" s="28"/>
      <c r="B293" s="101"/>
      <c r="C293" s="28"/>
      <c r="D293" s="28"/>
      <c r="E293" s="28"/>
    </row>
    <row r="294" spans="1:5" x14ac:dyDescent="0.25">
      <c r="A294" s="28"/>
      <c r="B294" s="101"/>
      <c r="C294" s="28"/>
      <c r="D294" s="28"/>
      <c r="E294" s="28"/>
    </row>
    <row r="295" spans="1:5" x14ac:dyDescent="0.25">
      <c r="A295" s="28"/>
      <c r="B295" s="101"/>
      <c r="C295" s="28"/>
      <c r="D295" s="28"/>
      <c r="E295" s="28"/>
    </row>
    <row r="296" spans="1:5" x14ac:dyDescent="0.25">
      <c r="A296" s="28"/>
      <c r="B296" s="101"/>
      <c r="C296" s="28"/>
      <c r="D296" s="28"/>
      <c r="E296" s="28"/>
    </row>
    <row r="297" spans="1:5" x14ac:dyDescent="0.25">
      <c r="A297" s="28"/>
      <c r="B297" s="101"/>
      <c r="C297" s="28"/>
      <c r="D297" s="28"/>
      <c r="E297" s="28"/>
    </row>
    <row r="298" spans="1:5" x14ac:dyDescent="0.25">
      <c r="A298" s="28"/>
      <c r="B298" s="101"/>
      <c r="C298" s="28"/>
      <c r="D298" s="28"/>
      <c r="E298" s="28"/>
    </row>
    <row r="299" spans="1:5" x14ac:dyDescent="0.25">
      <c r="A299" s="28"/>
      <c r="B299" s="101"/>
      <c r="C299" s="28"/>
      <c r="D299" s="28"/>
      <c r="E299" s="28"/>
    </row>
    <row r="300" spans="1:5" x14ac:dyDescent="0.25">
      <c r="A300" s="28"/>
      <c r="B300" s="101"/>
      <c r="C300" s="28"/>
      <c r="D300" s="28"/>
      <c r="E300" s="28"/>
    </row>
    <row r="301" spans="1:5" x14ac:dyDescent="0.25">
      <c r="A301" s="28"/>
      <c r="B301" s="101"/>
      <c r="C301" s="28"/>
      <c r="D301" s="28"/>
      <c r="E301" s="28"/>
    </row>
    <row r="302" spans="1:5" x14ac:dyDescent="0.25">
      <c r="A302" s="28"/>
      <c r="B302" s="101"/>
      <c r="C302" s="28"/>
      <c r="D302" s="28"/>
      <c r="E302" s="28"/>
    </row>
    <row r="303" spans="1:5" x14ac:dyDescent="0.25">
      <c r="A303" s="28"/>
      <c r="B303" s="101"/>
      <c r="C303" s="28"/>
      <c r="D303" s="28"/>
      <c r="E303" s="28"/>
    </row>
    <row r="304" spans="1:5" x14ac:dyDescent="0.25">
      <c r="A304" s="28"/>
      <c r="B304" s="101"/>
      <c r="C304" s="28"/>
      <c r="D304" s="28"/>
      <c r="E304" s="28"/>
    </row>
    <row r="305" spans="1:5" x14ac:dyDescent="0.25">
      <c r="A305" s="28"/>
      <c r="B305" s="101"/>
      <c r="C305" s="28"/>
      <c r="D305" s="28"/>
      <c r="E305" s="28"/>
    </row>
    <row r="306" spans="1:5" x14ac:dyDescent="0.25">
      <c r="A306" s="28"/>
      <c r="B306" s="101"/>
      <c r="C306" s="28"/>
      <c r="D306" s="28"/>
      <c r="E306" s="28"/>
    </row>
    <row r="307" spans="1:5" x14ac:dyDescent="0.25">
      <c r="A307" s="28"/>
      <c r="B307" s="101"/>
      <c r="C307" s="28"/>
      <c r="D307" s="28"/>
      <c r="E307" s="28"/>
    </row>
    <row r="308" spans="1:5" x14ac:dyDescent="0.25">
      <c r="A308" s="28"/>
      <c r="B308" s="101"/>
      <c r="C308" s="28"/>
      <c r="D308" s="28"/>
      <c r="E308" s="28"/>
    </row>
    <row r="309" spans="1:5" x14ac:dyDescent="0.25">
      <c r="A309" s="28"/>
      <c r="B309" s="101"/>
      <c r="C309" s="28"/>
      <c r="D309" s="28"/>
      <c r="E309" s="28"/>
    </row>
    <row r="310" spans="1:5" x14ac:dyDescent="0.25">
      <c r="A310" s="28"/>
      <c r="B310" s="101"/>
      <c r="C310" s="28"/>
      <c r="D310" s="28"/>
      <c r="E310" s="28"/>
    </row>
    <row r="311" spans="1:5" x14ac:dyDescent="0.25">
      <c r="A311" s="28"/>
      <c r="B311" s="101"/>
      <c r="C311" s="28"/>
      <c r="D311" s="28"/>
      <c r="E311" s="28"/>
    </row>
    <row r="312" spans="1:5" x14ac:dyDescent="0.25">
      <c r="A312" s="28"/>
      <c r="B312" s="101"/>
      <c r="C312" s="28"/>
      <c r="D312" s="28"/>
      <c r="E312" s="28"/>
    </row>
    <row r="313" spans="1:5" x14ac:dyDescent="0.25">
      <c r="A313" s="28"/>
      <c r="B313" s="101"/>
      <c r="C313" s="28"/>
      <c r="D313" s="28"/>
      <c r="E313" s="28"/>
    </row>
    <row r="314" spans="1:5" x14ac:dyDescent="0.25">
      <c r="A314" s="28"/>
      <c r="B314" s="101"/>
      <c r="C314" s="28"/>
      <c r="D314" s="28"/>
      <c r="E314" s="28"/>
    </row>
    <row r="315" spans="1:5" x14ac:dyDescent="0.25">
      <c r="A315" s="28"/>
      <c r="B315" s="101"/>
      <c r="C315" s="28"/>
      <c r="D315" s="28"/>
      <c r="E315" s="28"/>
    </row>
    <row r="316" spans="1:5" x14ac:dyDescent="0.25">
      <c r="A316" s="28"/>
      <c r="B316" s="101"/>
      <c r="C316" s="28"/>
      <c r="D316" s="28"/>
      <c r="E316" s="28"/>
    </row>
    <row r="317" spans="1:5" x14ac:dyDescent="0.25">
      <c r="A317" s="28"/>
      <c r="B317" s="101"/>
      <c r="C317" s="28"/>
      <c r="D317" s="28"/>
      <c r="E317" s="28"/>
    </row>
    <row r="318" spans="1:5" x14ac:dyDescent="0.25">
      <c r="A318" s="28"/>
      <c r="B318" s="101"/>
      <c r="C318" s="28"/>
      <c r="D318" s="28"/>
      <c r="E318" s="28"/>
    </row>
    <row r="319" spans="1:5" x14ac:dyDescent="0.25">
      <c r="A319" s="28"/>
      <c r="B319" s="101"/>
      <c r="C319" s="28"/>
      <c r="D319" s="28"/>
      <c r="E319" s="28"/>
    </row>
    <row r="320" spans="1:5" x14ac:dyDescent="0.25">
      <c r="A320" s="28"/>
      <c r="B320" s="101"/>
      <c r="C320" s="28"/>
      <c r="D320" s="28"/>
      <c r="E320" s="28"/>
    </row>
    <row r="321" spans="1:5" x14ac:dyDescent="0.25">
      <c r="A321" s="28"/>
      <c r="B321" s="101"/>
      <c r="C321" s="28"/>
      <c r="D321" s="28"/>
      <c r="E321" s="28"/>
    </row>
    <row r="322" spans="1:5" x14ac:dyDescent="0.25">
      <c r="A322" s="28"/>
      <c r="B322" s="101"/>
      <c r="C322" s="28"/>
      <c r="D322" s="28"/>
      <c r="E322" s="28"/>
    </row>
    <row r="323" spans="1:5" x14ac:dyDescent="0.25">
      <c r="A323" s="28"/>
      <c r="B323" s="101"/>
      <c r="C323" s="28"/>
      <c r="D323" s="28"/>
      <c r="E323" s="28"/>
    </row>
    <row r="324" spans="1:5" x14ac:dyDescent="0.25">
      <c r="A324" s="28"/>
      <c r="B324" s="101"/>
      <c r="C324" s="28"/>
      <c r="D324" s="28"/>
      <c r="E324" s="28"/>
    </row>
    <row r="325" spans="1:5" x14ac:dyDescent="0.25">
      <c r="A325" s="28"/>
      <c r="B325" s="101"/>
      <c r="C325" s="28"/>
      <c r="D325" s="28"/>
      <c r="E325" s="28"/>
    </row>
    <row r="326" spans="1:5" x14ac:dyDescent="0.25">
      <c r="A326" s="28"/>
      <c r="B326" s="101"/>
      <c r="C326" s="28"/>
      <c r="D326" s="28"/>
      <c r="E326" s="28"/>
    </row>
    <row r="327" spans="1:5" x14ac:dyDescent="0.25">
      <c r="A327" s="28"/>
      <c r="B327" s="101"/>
      <c r="C327" s="28"/>
      <c r="D327" s="28"/>
      <c r="E327" s="28"/>
    </row>
    <row r="328" spans="1:5" x14ac:dyDescent="0.25">
      <c r="A328" s="28"/>
      <c r="B328" s="101"/>
      <c r="C328" s="28"/>
      <c r="D328" s="28"/>
      <c r="E328" s="28"/>
    </row>
    <row r="329" spans="1:5" x14ac:dyDescent="0.25">
      <c r="A329" s="28"/>
      <c r="B329" s="101"/>
      <c r="C329" s="28"/>
      <c r="D329" s="28"/>
      <c r="E329" s="28"/>
    </row>
    <row r="330" spans="1:5" x14ac:dyDescent="0.25">
      <c r="A330" s="28"/>
      <c r="B330" s="101"/>
      <c r="C330" s="28"/>
      <c r="D330" s="28"/>
      <c r="E330" s="28"/>
    </row>
    <row r="331" spans="1:5" x14ac:dyDescent="0.25">
      <c r="A331" s="28"/>
      <c r="B331" s="101"/>
      <c r="C331" s="28"/>
      <c r="D331" s="28"/>
      <c r="E331" s="28"/>
    </row>
    <row r="332" spans="1:5" x14ac:dyDescent="0.25">
      <c r="A332" s="28"/>
      <c r="B332" s="101"/>
      <c r="C332" s="28"/>
      <c r="D332" s="28"/>
      <c r="E332" s="28"/>
    </row>
    <row r="333" spans="1:5" x14ac:dyDescent="0.25">
      <c r="A333" s="28"/>
      <c r="B333" s="101"/>
      <c r="C333" s="28"/>
      <c r="D333" s="28"/>
      <c r="E333" s="28"/>
    </row>
    <row r="334" spans="1:5" x14ac:dyDescent="0.25">
      <c r="A334" s="28"/>
      <c r="B334" s="101"/>
      <c r="C334" s="28"/>
      <c r="D334" s="28"/>
      <c r="E334" s="28"/>
    </row>
    <row r="335" spans="1:5" x14ac:dyDescent="0.25">
      <c r="A335" s="28"/>
      <c r="B335" s="101"/>
      <c r="C335" s="28"/>
      <c r="D335" s="28"/>
      <c r="E335" s="28"/>
    </row>
    <row r="336" spans="1:5" x14ac:dyDescent="0.25">
      <c r="A336" s="28"/>
      <c r="B336" s="101"/>
      <c r="C336" s="28"/>
      <c r="D336" s="28"/>
      <c r="E336" s="28"/>
    </row>
    <row r="337" spans="1:5" x14ac:dyDescent="0.25">
      <c r="A337" s="28"/>
      <c r="B337" s="101"/>
      <c r="C337" s="28"/>
      <c r="D337" s="28"/>
      <c r="E337" s="28"/>
    </row>
    <row r="338" spans="1:5" x14ac:dyDescent="0.25">
      <c r="A338" s="28"/>
      <c r="B338" s="101"/>
      <c r="C338" s="28"/>
      <c r="D338" s="28"/>
      <c r="E338" s="28"/>
    </row>
    <row r="339" spans="1:5" x14ac:dyDescent="0.25">
      <c r="A339" s="28"/>
      <c r="B339" s="101"/>
      <c r="C339" s="28"/>
      <c r="D339" s="28"/>
      <c r="E339" s="28"/>
    </row>
    <row r="340" spans="1:5" x14ac:dyDescent="0.25">
      <c r="A340" s="28"/>
      <c r="B340" s="101"/>
      <c r="C340" s="28"/>
      <c r="D340" s="28"/>
      <c r="E340" s="28"/>
    </row>
    <row r="341" spans="1:5" x14ac:dyDescent="0.25">
      <c r="A341" s="28"/>
      <c r="B341" s="101"/>
      <c r="C341" s="28"/>
      <c r="D341" s="28"/>
      <c r="E341" s="28"/>
    </row>
    <row r="342" spans="1:5" x14ac:dyDescent="0.25">
      <c r="A342" s="28"/>
      <c r="B342" s="101"/>
      <c r="C342" s="28"/>
      <c r="D342" s="28"/>
      <c r="E342" s="28"/>
    </row>
    <row r="343" spans="1:5" x14ac:dyDescent="0.25">
      <c r="A343" s="28"/>
      <c r="B343" s="101"/>
      <c r="C343" s="28"/>
      <c r="D343" s="28"/>
      <c r="E343" s="28"/>
    </row>
    <row r="344" spans="1:5" x14ac:dyDescent="0.25">
      <c r="A344" s="28"/>
      <c r="B344" s="101"/>
      <c r="C344" s="28"/>
      <c r="D344" s="28"/>
      <c r="E344" s="28"/>
    </row>
    <row r="345" spans="1:5" x14ac:dyDescent="0.25">
      <c r="A345" s="28"/>
      <c r="B345" s="101"/>
      <c r="C345" s="28"/>
      <c r="D345" s="28"/>
      <c r="E345" s="28"/>
    </row>
    <row r="346" spans="1:5" x14ac:dyDescent="0.25">
      <c r="A346" s="28"/>
      <c r="B346" s="101"/>
      <c r="C346" s="28"/>
      <c r="D346" s="28"/>
      <c r="E346" s="28"/>
    </row>
    <row r="347" spans="1:5" x14ac:dyDescent="0.25">
      <c r="A347" s="28"/>
      <c r="B347" s="101"/>
      <c r="C347" s="28"/>
      <c r="D347" s="28"/>
      <c r="E347" s="28"/>
    </row>
    <row r="348" spans="1:5" x14ac:dyDescent="0.25">
      <c r="A348" s="28"/>
      <c r="B348" s="101"/>
      <c r="C348" s="28"/>
      <c r="D348" s="28"/>
      <c r="E348" s="28"/>
    </row>
    <row r="349" spans="1:5" x14ac:dyDescent="0.25">
      <c r="A349" s="28"/>
      <c r="B349" s="101"/>
      <c r="C349" s="28"/>
      <c r="D349" s="28"/>
      <c r="E349" s="28"/>
    </row>
    <row r="350" spans="1:5" x14ac:dyDescent="0.25">
      <c r="A350" s="28"/>
      <c r="B350" s="101"/>
      <c r="C350" s="28"/>
      <c r="D350" s="28"/>
      <c r="E350" s="28"/>
    </row>
    <row r="351" spans="1:5" x14ac:dyDescent="0.25">
      <c r="A351" s="28"/>
      <c r="B351" s="101"/>
      <c r="C351" s="28"/>
      <c r="D351" s="28"/>
      <c r="E351" s="28"/>
    </row>
    <row r="352" spans="1:5" x14ac:dyDescent="0.25">
      <c r="A352" s="28"/>
      <c r="B352" s="101"/>
      <c r="C352" s="28"/>
      <c r="D352" s="28"/>
      <c r="E352" s="28"/>
    </row>
    <row r="353" spans="1:5" x14ac:dyDescent="0.25">
      <c r="A353" s="28"/>
      <c r="B353" s="101"/>
      <c r="C353" s="28"/>
      <c r="D353" s="28"/>
      <c r="E353" s="28"/>
    </row>
    <row r="354" spans="1:5" x14ac:dyDescent="0.25">
      <c r="A354" s="28"/>
      <c r="B354" s="101"/>
      <c r="C354" s="28"/>
      <c r="D354" s="28"/>
      <c r="E354" s="28"/>
    </row>
    <row r="355" spans="1:5" x14ac:dyDescent="0.25">
      <c r="A355" s="28"/>
      <c r="B355" s="101"/>
      <c r="C355" s="28"/>
      <c r="D355" s="28"/>
      <c r="E355" s="28"/>
    </row>
    <row r="356" spans="1:5" x14ac:dyDescent="0.25">
      <c r="A356" s="28"/>
      <c r="B356" s="101"/>
      <c r="C356" s="28"/>
      <c r="D356" s="28"/>
      <c r="E356" s="28"/>
    </row>
    <row r="357" spans="1:5" x14ac:dyDescent="0.25">
      <c r="A357" s="28"/>
      <c r="B357" s="101"/>
      <c r="C357" s="28"/>
      <c r="D357" s="28"/>
      <c r="E357" s="28"/>
    </row>
    <row r="358" spans="1:5" x14ac:dyDescent="0.25">
      <c r="A358" s="28"/>
      <c r="B358" s="101"/>
      <c r="C358" s="28"/>
      <c r="D358" s="28"/>
      <c r="E358" s="28"/>
    </row>
    <row r="359" spans="1:5" x14ac:dyDescent="0.25">
      <c r="A359" s="28"/>
      <c r="B359" s="101"/>
      <c r="C359" s="28"/>
      <c r="D359" s="28"/>
      <c r="E359" s="28"/>
    </row>
    <row r="360" spans="1:5" x14ac:dyDescent="0.25">
      <c r="A360" s="28"/>
      <c r="B360" s="101"/>
      <c r="C360" s="28"/>
      <c r="D360" s="28"/>
      <c r="E360" s="28"/>
    </row>
    <row r="361" spans="1:5" x14ac:dyDescent="0.25">
      <c r="A361" s="28"/>
      <c r="B361" s="101"/>
      <c r="C361" s="28"/>
      <c r="D361" s="28"/>
      <c r="E361" s="28"/>
    </row>
    <row r="362" spans="1:5" x14ac:dyDescent="0.25">
      <c r="A362" s="28"/>
      <c r="B362" s="101"/>
      <c r="C362" s="28"/>
      <c r="D362" s="28"/>
      <c r="E362" s="28"/>
    </row>
    <row r="363" spans="1:5" x14ac:dyDescent="0.25">
      <c r="A363" s="28"/>
      <c r="B363" s="101"/>
      <c r="C363" s="28"/>
      <c r="D363" s="28"/>
      <c r="E363" s="28"/>
    </row>
    <row r="364" spans="1:5" x14ac:dyDescent="0.25">
      <c r="A364" s="28"/>
      <c r="B364" s="101"/>
      <c r="C364" s="28"/>
      <c r="D364" s="28"/>
      <c r="E364" s="28"/>
    </row>
    <row r="365" spans="1:5" x14ac:dyDescent="0.25">
      <c r="A365" s="28"/>
      <c r="B365" s="101"/>
      <c r="C365" s="28"/>
      <c r="D365" s="28"/>
      <c r="E365" s="28"/>
    </row>
    <row r="366" spans="1:5" x14ac:dyDescent="0.25">
      <c r="A366" s="28"/>
      <c r="B366" s="101"/>
      <c r="C366" s="28"/>
      <c r="D366" s="28"/>
      <c r="E366" s="28"/>
    </row>
    <row r="367" spans="1:5" x14ac:dyDescent="0.25">
      <c r="A367" s="28"/>
      <c r="B367" s="101"/>
      <c r="C367" s="28"/>
      <c r="D367" s="28"/>
      <c r="E367" s="28"/>
    </row>
    <row r="368" spans="1:5" x14ac:dyDescent="0.25">
      <c r="A368" s="28"/>
      <c r="B368" s="101"/>
      <c r="C368" s="28"/>
      <c r="D368" s="28"/>
      <c r="E368" s="28"/>
    </row>
    <row r="369" spans="1:5" x14ac:dyDescent="0.25">
      <c r="A369" s="28"/>
      <c r="B369" s="101"/>
      <c r="C369" s="28"/>
      <c r="D369" s="28"/>
      <c r="E369" s="28"/>
    </row>
    <row r="370" spans="1:5" x14ac:dyDescent="0.25">
      <c r="A370" s="28"/>
      <c r="B370" s="101"/>
      <c r="C370" s="28"/>
      <c r="D370" s="28"/>
      <c r="E370" s="28"/>
    </row>
    <row r="371" spans="1:5" x14ac:dyDescent="0.25">
      <c r="A371" s="28"/>
      <c r="B371" s="101"/>
      <c r="C371" s="28"/>
      <c r="D371" s="28"/>
      <c r="E371" s="28"/>
    </row>
    <row r="372" spans="1:5" x14ac:dyDescent="0.25">
      <c r="A372" s="28"/>
      <c r="B372" s="101"/>
      <c r="C372" s="28"/>
      <c r="D372" s="28"/>
      <c r="E372" s="28"/>
    </row>
    <row r="373" spans="1:5" x14ac:dyDescent="0.25">
      <c r="A373" s="28"/>
      <c r="B373" s="101"/>
      <c r="C373" s="28"/>
      <c r="D373" s="28"/>
      <c r="E373" s="28"/>
    </row>
    <row r="374" spans="1:5" x14ac:dyDescent="0.25">
      <c r="A374" s="28"/>
      <c r="B374" s="101"/>
      <c r="C374" s="28"/>
      <c r="D374" s="28"/>
      <c r="E374" s="28"/>
    </row>
    <row r="375" spans="1:5" x14ac:dyDescent="0.25">
      <c r="A375" s="28"/>
      <c r="B375" s="101"/>
      <c r="C375" s="28"/>
      <c r="D375" s="28"/>
      <c r="E375" s="28"/>
    </row>
    <row r="376" spans="1:5" x14ac:dyDescent="0.25">
      <c r="A376" s="28"/>
      <c r="B376" s="101"/>
      <c r="C376" s="28"/>
      <c r="D376" s="28"/>
      <c r="E376" s="28"/>
    </row>
    <row r="377" spans="1:5" x14ac:dyDescent="0.25">
      <c r="A377" s="28"/>
      <c r="B377" s="101"/>
      <c r="C377" s="28"/>
      <c r="D377" s="28"/>
      <c r="E377" s="28"/>
    </row>
    <row r="378" spans="1:5" x14ac:dyDescent="0.25">
      <c r="A378" s="28"/>
      <c r="B378" s="101"/>
      <c r="C378" s="28"/>
      <c r="D378" s="28"/>
      <c r="E378" s="28"/>
    </row>
    <row r="379" spans="1:5" x14ac:dyDescent="0.25">
      <c r="A379" s="28"/>
      <c r="B379" s="101"/>
      <c r="C379" s="28"/>
      <c r="D379" s="28"/>
      <c r="E379" s="28"/>
    </row>
    <row r="380" spans="1:5" x14ac:dyDescent="0.25">
      <c r="A380" s="28"/>
      <c r="B380" s="101"/>
      <c r="C380" s="28"/>
      <c r="D380" s="28"/>
      <c r="E380" s="28"/>
    </row>
    <row r="381" spans="1:5" x14ac:dyDescent="0.25">
      <c r="A381" s="28"/>
      <c r="B381" s="101"/>
      <c r="C381" s="28"/>
      <c r="D381" s="28"/>
      <c r="E381" s="28"/>
    </row>
    <row r="382" spans="1:5" x14ac:dyDescent="0.25">
      <c r="A382" s="28"/>
      <c r="B382" s="101"/>
      <c r="C382" s="28"/>
      <c r="D382" s="28"/>
      <c r="E382" s="28"/>
    </row>
    <row r="383" spans="1:5" x14ac:dyDescent="0.25">
      <c r="A383" s="28"/>
      <c r="B383" s="101"/>
      <c r="C383" s="28"/>
      <c r="D383" s="28"/>
      <c r="E383" s="28"/>
    </row>
    <row r="384" spans="1:5" x14ac:dyDescent="0.25">
      <c r="A384" s="28"/>
      <c r="B384" s="101"/>
      <c r="C384" s="28"/>
      <c r="D384" s="28"/>
      <c r="E384" s="28"/>
    </row>
    <row r="385" spans="1:5" x14ac:dyDescent="0.25">
      <c r="A385" s="28"/>
      <c r="B385" s="101"/>
      <c r="C385" s="28"/>
      <c r="D385" s="28"/>
      <c r="E385" s="28"/>
    </row>
    <row r="386" spans="1:5" x14ac:dyDescent="0.25">
      <c r="A386" s="28"/>
      <c r="B386" s="101"/>
      <c r="C386" s="28"/>
      <c r="D386" s="28"/>
      <c r="E386" s="28"/>
    </row>
    <row r="387" spans="1:5" x14ac:dyDescent="0.25">
      <c r="A387" s="28"/>
      <c r="B387" s="101"/>
      <c r="C387" s="28"/>
      <c r="D387" s="28"/>
      <c r="E387" s="28"/>
    </row>
    <row r="388" spans="1:5" x14ac:dyDescent="0.25">
      <c r="A388" s="28"/>
      <c r="B388" s="101"/>
      <c r="C388" s="28"/>
      <c r="D388" s="28"/>
      <c r="E388" s="28"/>
    </row>
    <row r="389" spans="1:5" x14ac:dyDescent="0.25">
      <c r="A389" s="28"/>
      <c r="B389" s="101"/>
      <c r="C389" s="28"/>
      <c r="D389" s="28"/>
      <c r="E389" s="28"/>
    </row>
    <row r="390" spans="1:5" x14ac:dyDescent="0.25">
      <c r="A390" s="28"/>
      <c r="B390" s="101"/>
      <c r="C390" s="28"/>
      <c r="D390" s="28"/>
      <c r="E390" s="28"/>
    </row>
    <row r="391" spans="1:5" x14ac:dyDescent="0.25">
      <c r="A391" s="28"/>
      <c r="B391" s="101"/>
      <c r="C391" s="28"/>
      <c r="D391" s="28"/>
      <c r="E391" s="28"/>
    </row>
    <row r="392" spans="1:5" x14ac:dyDescent="0.25">
      <c r="A392" s="28"/>
      <c r="B392" s="101"/>
      <c r="C392" s="28"/>
      <c r="D392" s="28"/>
      <c r="E392" s="28"/>
    </row>
    <row r="393" spans="1:5" x14ac:dyDescent="0.25">
      <c r="A393" s="28"/>
      <c r="B393" s="101"/>
      <c r="C393" s="28"/>
      <c r="D393" s="28"/>
      <c r="E393" s="28"/>
    </row>
    <row r="394" spans="1:5" x14ac:dyDescent="0.25">
      <c r="A394" s="28"/>
      <c r="B394" s="101"/>
      <c r="C394" s="28"/>
      <c r="D394" s="28"/>
      <c r="E394" s="28"/>
    </row>
    <row r="395" spans="1:5" x14ac:dyDescent="0.25">
      <c r="A395" s="28"/>
      <c r="B395" s="101"/>
      <c r="C395" s="28"/>
      <c r="D395" s="28"/>
      <c r="E395" s="28"/>
    </row>
    <row r="396" spans="1:5" x14ac:dyDescent="0.25">
      <c r="A396" s="28"/>
      <c r="B396" s="101"/>
      <c r="C396" s="28"/>
      <c r="D396" s="28"/>
      <c r="E396" s="28"/>
    </row>
    <row r="397" spans="1:5" x14ac:dyDescent="0.25">
      <c r="A397" s="28"/>
      <c r="B397" s="101"/>
      <c r="C397" s="28"/>
      <c r="D397" s="28"/>
      <c r="E397" s="28"/>
    </row>
    <row r="398" spans="1:5" x14ac:dyDescent="0.25">
      <c r="A398" s="28"/>
      <c r="B398" s="101"/>
      <c r="C398" s="28"/>
      <c r="D398" s="28"/>
      <c r="E398" s="28"/>
    </row>
    <row r="399" spans="1:5" x14ac:dyDescent="0.25">
      <c r="A399" s="28"/>
      <c r="B399" s="101"/>
      <c r="C399" s="28"/>
      <c r="D399" s="28"/>
      <c r="E399" s="28"/>
    </row>
    <row r="400" spans="1:5" x14ac:dyDescent="0.25">
      <c r="A400" s="28"/>
      <c r="B400" s="101"/>
      <c r="C400" s="28"/>
      <c r="D400" s="28"/>
      <c r="E400" s="28"/>
    </row>
    <row r="401" spans="1:5" x14ac:dyDescent="0.25">
      <c r="A401" s="28"/>
      <c r="B401" s="101"/>
      <c r="C401" s="28"/>
      <c r="D401" s="28"/>
      <c r="E401" s="28"/>
    </row>
    <row r="402" spans="1:5" x14ac:dyDescent="0.25">
      <c r="A402" s="28"/>
      <c r="B402" s="101"/>
      <c r="C402" s="28"/>
      <c r="D402" s="28"/>
      <c r="E402" s="28"/>
    </row>
    <row r="403" spans="1:5" x14ac:dyDescent="0.25">
      <c r="A403" s="28"/>
      <c r="B403" s="101"/>
      <c r="C403" s="28"/>
      <c r="D403" s="28"/>
      <c r="E403" s="28"/>
    </row>
    <row r="404" spans="1:5" x14ac:dyDescent="0.25">
      <c r="A404" s="28"/>
      <c r="B404" s="101"/>
      <c r="C404" s="28"/>
      <c r="D404" s="28"/>
      <c r="E404" s="28"/>
    </row>
    <row r="405" spans="1:5" x14ac:dyDescent="0.25">
      <c r="A405" s="28"/>
      <c r="B405" s="101"/>
      <c r="C405" s="28"/>
      <c r="D405" s="28"/>
      <c r="E405" s="28"/>
    </row>
    <row r="406" spans="1:5" x14ac:dyDescent="0.25">
      <c r="A406" s="28"/>
      <c r="B406" s="101"/>
      <c r="C406" s="28"/>
      <c r="D406" s="28"/>
      <c r="E406" s="28"/>
    </row>
    <row r="407" spans="1:5" x14ac:dyDescent="0.25">
      <c r="A407" s="28"/>
      <c r="B407" s="101"/>
      <c r="C407" s="28"/>
      <c r="D407" s="28"/>
      <c r="E407" s="28"/>
    </row>
    <row r="408" spans="1:5" x14ac:dyDescent="0.25">
      <c r="A408" s="28"/>
      <c r="B408" s="101"/>
      <c r="C408" s="28"/>
      <c r="D408" s="28"/>
      <c r="E408" s="28"/>
    </row>
    <row r="409" spans="1:5" x14ac:dyDescent="0.25">
      <c r="A409" s="28"/>
      <c r="B409" s="101"/>
      <c r="C409" s="28"/>
      <c r="D409" s="28"/>
      <c r="E409" s="28"/>
    </row>
    <row r="410" spans="1:5" x14ac:dyDescent="0.25">
      <c r="A410" s="28"/>
      <c r="B410" s="101"/>
      <c r="C410" s="28"/>
      <c r="D410" s="28"/>
      <c r="E410" s="28"/>
    </row>
    <row r="411" spans="1:5" x14ac:dyDescent="0.25">
      <c r="A411" s="28"/>
      <c r="B411" s="101"/>
      <c r="C411" s="28"/>
      <c r="D411" s="28"/>
      <c r="E411" s="28"/>
    </row>
    <row r="412" spans="1:5" x14ac:dyDescent="0.25">
      <c r="A412" s="28"/>
      <c r="B412" s="101"/>
      <c r="C412" s="28"/>
      <c r="D412" s="28"/>
      <c r="E412" s="28"/>
    </row>
    <row r="413" spans="1:5" x14ac:dyDescent="0.25">
      <c r="A413" s="28"/>
      <c r="B413" s="101"/>
      <c r="C413" s="28"/>
      <c r="D413" s="28"/>
      <c r="E413" s="28"/>
    </row>
    <row r="414" spans="1:5" x14ac:dyDescent="0.25">
      <c r="A414" s="28"/>
      <c r="B414" s="101"/>
      <c r="C414" s="28"/>
      <c r="D414" s="28"/>
      <c r="E414" s="28"/>
    </row>
    <row r="415" spans="1:5" x14ac:dyDescent="0.25">
      <c r="A415" s="28"/>
      <c r="B415" s="101"/>
      <c r="C415" s="28"/>
      <c r="D415" s="28"/>
      <c r="E415" s="28"/>
    </row>
    <row r="416" spans="1:5" x14ac:dyDescent="0.25">
      <c r="A416" s="28"/>
      <c r="B416" s="101"/>
      <c r="C416" s="28"/>
      <c r="D416" s="28"/>
      <c r="E416" s="28"/>
    </row>
    <row r="417" spans="1:5" x14ac:dyDescent="0.25">
      <c r="A417" s="28"/>
      <c r="B417" s="101"/>
      <c r="C417" s="28"/>
      <c r="D417" s="28"/>
      <c r="E417" s="28"/>
    </row>
    <row r="418" spans="1:5" x14ac:dyDescent="0.25">
      <c r="A418" s="28"/>
      <c r="B418" s="101"/>
      <c r="C418" s="28"/>
      <c r="D418" s="28"/>
      <c r="E418" s="28"/>
    </row>
    <row r="419" spans="1:5" x14ac:dyDescent="0.25">
      <c r="A419" s="28"/>
      <c r="B419" s="101"/>
      <c r="C419" s="28"/>
      <c r="D419" s="28"/>
      <c r="E419" s="28"/>
    </row>
    <row r="420" spans="1:5" x14ac:dyDescent="0.25">
      <c r="A420" s="28"/>
      <c r="B420" s="101"/>
      <c r="C420" s="28"/>
      <c r="D420" s="28"/>
      <c r="E420" s="28"/>
    </row>
    <row r="421" spans="1:5" x14ac:dyDescent="0.25">
      <c r="A421" s="28"/>
      <c r="B421" s="101"/>
      <c r="C421" s="28"/>
      <c r="D421" s="28"/>
      <c r="E421" s="28"/>
    </row>
    <row r="422" spans="1:5" x14ac:dyDescent="0.25">
      <c r="A422" s="28"/>
      <c r="B422" s="101"/>
      <c r="C422" s="28"/>
      <c r="D422" s="28"/>
      <c r="E422" s="28"/>
    </row>
    <row r="423" spans="1:5" x14ac:dyDescent="0.25">
      <c r="A423" s="28"/>
      <c r="B423" s="101"/>
      <c r="C423" s="28"/>
      <c r="D423" s="28"/>
      <c r="E423" s="28"/>
    </row>
    <row r="424" spans="1:5" x14ac:dyDescent="0.25">
      <c r="A424" s="28"/>
      <c r="B424" s="101"/>
      <c r="C424" s="28"/>
      <c r="D424" s="28"/>
      <c r="E424" s="28"/>
    </row>
    <row r="425" spans="1:5" x14ac:dyDescent="0.25">
      <c r="A425" s="28"/>
      <c r="B425" s="101"/>
      <c r="C425" s="28"/>
      <c r="D425" s="28"/>
      <c r="E425" s="28"/>
    </row>
    <row r="426" spans="1:5" x14ac:dyDescent="0.25">
      <c r="A426" s="28"/>
      <c r="B426" s="101"/>
      <c r="C426" s="28"/>
      <c r="D426" s="28"/>
      <c r="E426" s="28"/>
    </row>
    <row r="427" spans="1:5" x14ac:dyDescent="0.25">
      <c r="A427" s="28"/>
      <c r="B427" s="101"/>
      <c r="C427" s="28"/>
      <c r="D427" s="28"/>
      <c r="E427" s="28"/>
    </row>
    <row r="428" spans="1:5" x14ac:dyDescent="0.25">
      <c r="A428" s="28"/>
      <c r="B428" s="101"/>
      <c r="C428" s="28"/>
      <c r="D428" s="28"/>
      <c r="E428" s="28"/>
    </row>
    <row r="429" spans="1:5" x14ac:dyDescent="0.25">
      <c r="A429" s="28"/>
      <c r="B429" s="101"/>
      <c r="C429" s="28"/>
      <c r="D429" s="28"/>
      <c r="E429" s="28"/>
    </row>
    <row r="430" spans="1:5" x14ac:dyDescent="0.25">
      <c r="A430" s="28"/>
      <c r="B430" s="101"/>
      <c r="C430" s="28"/>
      <c r="D430" s="28"/>
      <c r="E430" s="28"/>
    </row>
    <row r="431" spans="1:5" x14ac:dyDescent="0.25">
      <c r="A431" s="28"/>
      <c r="B431" s="101"/>
      <c r="C431" s="28"/>
      <c r="D431" s="28"/>
      <c r="E431" s="28"/>
    </row>
    <row r="432" spans="1:5" x14ac:dyDescent="0.25">
      <c r="A432" s="28"/>
      <c r="B432" s="101"/>
      <c r="C432" s="28"/>
      <c r="D432" s="28"/>
      <c r="E432" s="28"/>
    </row>
    <row r="433" spans="1:5" x14ac:dyDescent="0.25">
      <c r="A433" s="28"/>
      <c r="B433" s="101"/>
      <c r="C433" s="28"/>
      <c r="D433" s="28"/>
      <c r="E433" s="28"/>
    </row>
    <row r="434" spans="1:5" x14ac:dyDescent="0.25">
      <c r="A434" s="28"/>
      <c r="B434" s="101"/>
      <c r="C434" s="28"/>
      <c r="D434" s="28"/>
      <c r="E434" s="28"/>
    </row>
    <row r="435" spans="1:5" x14ac:dyDescent="0.25">
      <c r="A435" s="28"/>
      <c r="B435" s="101"/>
      <c r="C435" s="28"/>
      <c r="D435" s="28"/>
      <c r="E435" s="28"/>
    </row>
    <row r="436" spans="1:5" x14ac:dyDescent="0.25">
      <c r="A436" s="28"/>
      <c r="B436" s="101"/>
      <c r="C436" s="28"/>
      <c r="D436" s="28"/>
      <c r="E436" s="28"/>
    </row>
    <row r="437" spans="1:5" x14ac:dyDescent="0.25">
      <c r="A437" s="28"/>
      <c r="B437" s="101"/>
      <c r="C437" s="28"/>
      <c r="D437" s="28"/>
      <c r="E437" s="28"/>
    </row>
    <row r="438" spans="1:5" x14ac:dyDescent="0.25">
      <c r="A438" s="28"/>
      <c r="B438" s="101"/>
      <c r="C438" s="28"/>
      <c r="D438" s="28"/>
      <c r="E438" s="28"/>
    </row>
    <row r="439" spans="1:5" x14ac:dyDescent="0.25">
      <c r="A439" s="28"/>
      <c r="B439" s="101"/>
      <c r="C439" s="28"/>
      <c r="D439" s="28"/>
      <c r="E439" s="28"/>
    </row>
    <row r="440" spans="1:5" x14ac:dyDescent="0.25">
      <c r="A440" s="28"/>
      <c r="B440" s="101"/>
      <c r="C440" s="28"/>
      <c r="D440" s="28"/>
      <c r="E440" s="28"/>
    </row>
    <row r="441" spans="1:5" x14ac:dyDescent="0.25">
      <c r="A441" s="28"/>
      <c r="B441" s="101"/>
      <c r="C441" s="28"/>
      <c r="D441" s="28"/>
      <c r="E441" s="28"/>
    </row>
    <row r="442" spans="1:5" x14ac:dyDescent="0.25">
      <c r="A442" s="28"/>
      <c r="B442" s="101"/>
      <c r="C442" s="28"/>
      <c r="D442" s="28"/>
      <c r="E442" s="28"/>
    </row>
    <row r="443" spans="1:5" x14ac:dyDescent="0.25">
      <c r="A443" s="28"/>
      <c r="B443" s="101"/>
      <c r="C443" s="28"/>
      <c r="D443" s="28"/>
      <c r="E443" s="28"/>
    </row>
    <row r="444" spans="1:5" x14ac:dyDescent="0.25">
      <c r="A444" s="28"/>
      <c r="B444" s="101"/>
      <c r="C444" s="28"/>
      <c r="D444" s="28"/>
      <c r="E444" s="28"/>
    </row>
    <row r="445" spans="1:5" x14ac:dyDescent="0.25">
      <c r="A445" s="28"/>
      <c r="B445" s="101"/>
      <c r="C445" s="28"/>
      <c r="D445" s="28"/>
      <c r="E445" s="28"/>
    </row>
    <row r="446" spans="1:5" x14ac:dyDescent="0.25">
      <c r="A446" s="28"/>
      <c r="B446" s="101"/>
      <c r="C446" s="28"/>
      <c r="D446" s="28"/>
      <c r="E446" s="28"/>
    </row>
    <row r="447" spans="1:5" x14ac:dyDescent="0.25">
      <c r="A447" s="28"/>
      <c r="B447" s="101"/>
      <c r="C447" s="28"/>
      <c r="D447" s="28"/>
      <c r="E447" s="28"/>
    </row>
    <row r="448" spans="1:5" x14ac:dyDescent="0.25">
      <c r="A448" s="28"/>
      <c r="B448" s="101"/>
      <c r="C448" s="28"/>
      <c r="D448" s="28"/>
      <c r="E448" s="28"/>
    </row>
    <row r="449" spans="1:5" x14ac:dyDescent="0.25">
      <c r="A449" s="28"/>
      <c r="B449" s="101"/>
      <c r="C449" s="28"/>
      <c r="D449" s="28"/>
      <c r="E449" s="28"/>
    </row>
    <row r="450" spans="1:5" x14ac:dyDescent="0.25">
      <c r="A450" s="28"/>
      <c r="B450" s="101"/>
      <c r="C450" s="28"/>
      <c r="D450" s="28"/>
      <c r="E450" s="28"/>
    </row>
    <row r="451" spans="1:5" x14ac:dyDescent="0.25">
      <c r="A451" s="28"/>
      <c r="B451" s="101"/>
      <c r="C451" s="28"/>
      <c r="D451" s="28"/>
      <c r="E451" s="28"/>
    </row>
    <row r="452" spans="1:5" x14ac:dyDescent="0.25">
      <c r="A452" s="28"/>
      <c r="B452" s="101"/>
      <c r="C452" s="28"/>
      <c r="D452" s="28"/>
      <c r="E452" s="28"/>
    </row>
    <row r="453" spans="1:5" x14ac:dyDescent="0.25">
      <c r="A453" s="28"/>
      <c r="B453" s="101"/>
      <c r="C453" s="28"/>
      <c r="D453" s="28"/>
      <c r="E453" s="28"/>
    </row>
    <row r="454" spans="1:5" x14ac:dyDescent="0.25">
      <c r="A454" s="28"/>
      <c r="B454" s="101"/>
      <c r="C454" s="28"/>
      <c r="D454" s="28"/>
      <c r="E454" s="28"/>
    </row>
    <row r="455" spans="1:5" x14ac:dyDescent="0.25">
      <c r="A455" s="28"/>
      <c r="B455" s="101"/>
      <c r="C455" s="28"/>
      <c r="D455" s="28"/>
      <c r="E455" s="28"/>
    </row>
    <row r="456" spans="1:5" x14ac:dyDescent="0.25">
      <c r="A456" s="28"/>
      <c r="B456" s="101"/>
      <c r="C456" s="28"/>
      <c r="D456" s="28"/>
      <c r="E456" s="28"/>
    </row>
    <row r="457" spans="1:5" x14ac:dyDescent="0.25">
      <c r="A457" s="28"/>
      <c r="B457" s="101"/>
      <c r="C457" s="28"/>
      <c r="D457" s="28"/>
      <c r="E457" s="28"/>
    </row>
    <row r="458" spans="1:5" x14ac:dyDescent="0.25">
      <c r="A458" s="28"/>
      <c r="B458" s="101"/>
      <c r="C458" s="28"/>
      <c r="D458" s="28"/>
      <c r="E458" s="28"/>
    </row>
    <row r="459" spans="1:5" x14ac:dyDescent="0.25">
      <c r="A459" s="28"/>
      <c r="B459" s="101"/>
      <c r="C459" s="28"/>
      <c r="D459" s="28"/>
      <c r="E459" s="28"/>
    </row>
    <row r="460" spans="1:5" x14ac:dyDescent="0.25">
      <c r="A460" s="28"/>
      <c r="B460" s="101"/>
      <c r="C460" s="28"/>
      <c r="D460" s="28"/>
      <c r="E460" s="28"/>
    </row>
    <row r="461" spans="1:5" x14ac:dyDescent="0.25">
      <c r="A461" s="28"/>
      <c r="B461" s="101"/>
      <c r="C461" s="28"/>
      <c r="D461" s="28"/>
      <c r="E461" s="28"/>
    </row>
    <row r="462" spans="1:5" x14ac:dyDescent="0.25">
      <c r="A462" s="28"/>
      <c r="B462" s="101"/>
      <c r="C462" s="28"/>
      <c r="D462" s="28"/>
      <c r="E462" s="28"/>
    </row>
    <row r="463" spans="1:5" x14ac:dyDescent="0.25">
      <c r="A463" s="28"/>
      <c r="B463" s="101"/>
      <c r="C463" s="28"/>
      <c r="D463" s="28"/>
      <c r="E463" s="28"/>
    </row>
    <row r="464" spans="1:5" x14ac:dyDescent="0.25">
      <c r="A464" s="28"/>
      <c r="B464" s="101"/>
      <c r="C464" s="28"/>
      <c r="D464" s="28"/>
      <c r="E464" s="28"/>
    </row>
    <row r="465" spans="1:5" x14ac:dyDescent="0.25">
      <c r="A465" s="28"/>
      <c r="B465" s="101"/>
      <c r="C465" s="28"/>
      <c r="D465" s="28"/>
      <c r="E465" s="28"/>
    </row>
    <row r="466" spans="1:5" x14ac:dyDescent="0.25">
      <c r="A466" s="28"/>
      <c r="B466" s="101"/>
      <c r="C466" s="28"/>
      <c r="D466" s="28"/>
      <c r="E466" s="28"/>
    </row>
    <row r="467" spans="1:5" x14ac:dyDescent="0.25">
      <c r="A467" s="28"/>
      <c r="B467" s="101"/>
      <c r="C467" s="28"/>
      <c r="D467" s="28"/>
      <c r="E467" s="28"/>
    </row>
    <row r="468" spans="1:5" x14ac:dyDescent="0.25">
      <c r="A468" s="28"/>
      <c r="B468" s="101"/>
      <c r="C468" s="28"/>
      <c r="D468" s="28"/>
      <c r="E468" s="28"/>
    </row>
    <row r="469" spans="1:5" x14ac:dyDescent="0.25">
      <c r="A469" s="28"/>
      <c r="B469" s="101"/>
      <c r="C469" s="28"/>
      <c r="D469" s="28"/>
      <c r="E469" s="28"/>
    </row>
    <row r="470" spans="1:5" x14ac:dyDescent="0.25">
      <c r="A470" s="28"/>
      <c r="B470" s="101"/>
      <c r="C470" s="28"/>
      <c r="D470" s="28"/>
      <c r="E470" s="28"/>
    </row>
    <row r="471" spans="1:5" x14ac:dyDescent="0.25">
      <c r="A471" s="28"/>
      <c r="B471" s="101"/>
      <c r="C471" s="28"/>
      <c r="D471" s="28"/>
      <c r="E471" s="28"/>
    </row>
    <row r="472" spans="1:5" x14ac:dyDescent="0.25">
      <c r="A472" s="28"/>
      <c r="B472" s="101"/>
      <c r="C472" s="28"/>
      <c r="D472" s="28"/>
      <c r="E472" s="28"/>
    </row>
    <row r="473" spans="1:5" x14ac:dyDescent="0.25">
      <c r="A473" s="28"/>
      <c r="B473" s="101"/>
      <c r="C473" s="28"/>
      <c r="D473" s="28"/>
      <c r="E473" s="28"/>
    </row>
    <row r="474" spans="1:5" x14ac:dyDescent="0.25">
      <c r="A474" s="28"/>
      <c r="B474" s="101"/>
      <c r="C474" s="28"/>
      <c r="D474" s="28"/>
      <c r="E474" s="28"/>
    </row>
    <row r="475" spans="1:5" x14ac:dyDescent="0.25">
      <c r="A475" s="28"/>
      <c r="B475" s="101"/>
      <c r="C475" s="28"/>
      <c r="D475" s="28"/>
      <c r="E475" s="28"/>
    </row>
    <row r="476" spans="1:5" x14ac:dyDescent="0.25">
      <c r="A476" s="28"/>
      <c r="B476" s="101"/>
      <c r="C476" s="28"/>
      <c r="D476" s="28"/>
      <c r="E476" s="28"/>
    </row>
    <row r="477" spans="1:5" x14ac:dyDescent="0.25">
      <c r="A477" s="28"/>
      <c r="B477" s="101"/>
      <c r="C477" s="28"/>
      <c r="D477" s="28"/>
      <c r="E477" s="28"/>
    </row>
    <row r="478" spans="1:5" x14ac:dyDescent="0.25">
      <c r="A478" s="28"/>
      <c r="B478" s="101"/>
      <c r="C478" s="28"/>
      <c r="D478" s="28"/>
      <c r="E478" s="28"/>
    </row>
    <row r="479" spans="1:5" x14ac:dyDescent="0.25">
      <c r="A479" s="28"/>
      <c r="B479" s="101"/>
      <c r="C479" s="28"/>
      <c r="D479" s="28"/>
      <c r="E479" s="28"/>
    </row>
    <row r="480" spans="1:5" x14ac:dyDescent="0.25">
      <c r="A480" s="28"/>
      <c r="B480" s="101"/>
      <c r="C480" s="28"/>
      <c r="D480" s="28"/>
      <c r="E480" s="28"/>
    </row>
    <row r="481" spans="1:5" x14ac:dyDescent="0.25">
      <c r="A481" s="28"/>
      <c r="B481" s="101"/>
      <c r="C481" s="28"/>
      <c r="D481" s="28"/>
      <c r="E481" s="28"/>
    </row>
    <row r="482" spans="1:5" x14ac:dyDescent="0.25">
      <c r="A482" s="28"/>
      <c r="B482" s="101"/>
      <c r="C482" s="28"/>
      <c r="D482" s="28"/>
      <c r="E482" s="28"/>
    </row>
    <row r="483" spans="1:5" x14ac:dyDescent="0.25">
      <c r="A483" s="28"/>
      <c r="B483" s="101"/>
      <c r="C483" s="28"/>
      <c r="D483" s="28"/>
      <c r="E483" s="28"/>
    </row>
    <row r="484" spans="1:5" x14ac:dyDescent="0.25">
      <c r="A484" s="28"/>
      <c r="B484" s="101"/>
      <c r="C484" s="28"/>
      <c r="D484" s="28"/>
      <c r="E484" s="28"/>
    </row>
    <row r="485" spans="1:5" x14ac:dyDescent="0.25">
      <c r="A485" s="28"/>
      <c r="B485" s="101"/>
      <c r="C485" s="28"/>
      <c r="D485" s="28"/>
      <c r="E485" s="28"/>
    </row>
    <row r="486" spans="1:5" x14ac:dyDescent="0.25">
      <c r="A486" s="28"/>
      <c r="B486" s="101"/>
      <c r="C486" s="28"/>
      <c r="D486" s="28"/>
      <c r="E486" s="28"/>
    </row>
    <row r="487" spans="1:5" x14ac:dyDescent="0.25">
      <c r="A487" s="28"/>
      <c r="B487" s="101"/>
      <c r="C487" s="28"/>
      <c r="D487" s="28"/>
      <c r="E487" s="28"/>
    </row>
    <row r="488" spans="1:5" x14ac:dyDescent="0.25">
      <c r="A488" s="28"/>
      <c r="B488" s="101"/>
      <c r="C488" s="28"/>
      <c r="D488" s="28"/>
      <c r="E488" s="28"/>
    </row>
    <row r="489" spans="1:5" x14ac:dyDescent="0.25">
      <c r="A489" s="28"/>
      <c r="B489" s="101"/>
      <c r="C489" s="28"/>
      <c r="D489" s="28"/>
      <c r="E489" s="28"/>
    </row>
    <row r="490" spans="1:5" x14ac:dyDescent="0.25">
      <c r="A490" s="28"/>
      <c r="B490" s="101"/>
      <c r="C490" s="28"/>
      <c r="D490" s="28"/>
      <c r="E490" s="28"/>
    </row>
    <row r="491" spans="1:5" x14ac:dyDescent="0.25">
      <c r="A491" s="28"/>
      <c r="B491" s="101"/>
      <c r="C491" s="28"/>
      <c r="D491" s="28"/>
      <c r="E491" s="28"/>
    </row>
    <row r="492" spans="1:5" x14ac:dyDescent="0.25">
      <c r="A492" s="28"/>
      <c r="B492" s="101"/>
      <c r="C492" s="28"/>
      <c r="D492" s="28"/>
      <c r="E492" s="28"/>
    </row>
    <row r="493" spans="1:5" x14ac:dyDescent="0.25">
      <c r="A493" s="28"/>
      <c r="B493" s="101"/>
      <c r="C493" s="28"/>
      <c r="D493" s="28"/>
      <c r="E493" s="28"/>
    </row>
    <row r="494" spans="1:5" x14ac:dyDescent="0.25">
      <c r="A494" s="28"/>
      <c r="B494" s="101"/>
      <c r="C494" s="28"/>
      <c r="D494" s="28"/>
      <c r="E494" s="28"/>
    </row>
    <row r="495" spans="1:5" x14ac:dyDescent="0.25">
      <c r="A495" s="28"/>
      <c r="B495" s="101"/>
      <c r="C495" s="28"/>
      <c r="D495" s="28"/>
      <c r="E495" s="28"/>
    </row>
    <row r="496" spans="1:5" x14ac:dyDescent="0.25">
      <c r="A496" s="28"/>
      <c r="B496" s="101"/>
      <c r="C496" s="28"/>
      <c r="D496" s="28"/>
      <c r="E496" s="28"/>
    </row>
    <row r="497" spans="1:5" x14ac:dyDescent="0.25">
      <c r="A497" s="28"/>
      <c r="B497" s="101"/>
      <c r="C497" s="28"/>
      <c r="D497" s="28"/>
      <c r="E497" s="28"/>
    </row>
    <row r="498" spans="1:5" x14ac:dyDescent="0.25">
      <c r="A498" s="28"/>
      <c r="B498" s="101"/>
      <c r="C498" s="28"/>
      <c r="D498" s="28"/>
      <c r="E498" s="28"/>
    </row>
    <row r="499" spans="1:5" x14ac:dyDescent="0.25">
      <c r="A499" s="28"/>
      <c r="B499" s="101"/>
      <c r="C499" s="28"/>
      <c r="D499" s="28"/>
      <c r="E499" s="28"/>
    </row>
    <row r="500" spans="1:5" x14ac:dyDescent="0.25">
      <c r="A500" s="28"/>
      <c r="B500" s="101"/>
      <c r="C500" s="28"/>
      <c r="D500" s="28"/>
      <c r="E500" s="28"/>
    </row>
    <row r="501" spans="1:5" x14ac:dyDescent="0.25">
      <c r="A501" s="28"/>
      <c r="B501" s="101"/>
      <c r="C501" s="28"/>
      <c r="D501" s="28"/>
      <c r="E501" s="28"/>
    </row>
    <row r="502" spans="1:5" x14ac:dyDescent="0.25">
      <c r="A502" s="28"/>
      <c r="B502" s="101"/>
      <c r="C502" s="28"/>
      <c r="D502" s="28"/>
      <c r="E502" s="28"/>
    </row>
    <row r="503" spans="1:5" x14ac:dyDescent="0.25">
      <c r="A503" s="28"/>
      <c r="B503" s="101"/>
      <c r="C503" s="28"/>
      <c r="D503" s="28"/>
      <c r="E503" s="28"/>
    </row>
    <row r="504" spans="1:5" x14ac:dyDescent="0.25">
      <c r="A504" s="28"/>
      <c r="B504" s="101"/>
      <c r="C504" s="28"/>
      <c r="D504" s="28"/>
      <c r="E504" s="28"/>
    </row>
    <row r="505" spans="1:5" x14ac:dyDescent="0.25">
      <c r="A505" s="28"/>
      <c r="B505" s="101"/>
      <c r="C505" s="28"/>
      <c r="D505" s="28"/>
      <c r="E505" s="28"/>
    </row>
    <row r="506" spans="1:5" x14ac:dyDescent="0.25">
      <c r="A506" s="28"/>
      <c r="B506" s="101"/>
      <c r="C506" s="28"/>
      <c r="D506" s="28"/>
      <c r="E506" s="28"/>
    </row>
    <row r="507" spans="1:5" x14ac:dyDescent="0.25">
      <c r="A507" s="28"/>
      <c r="B507" s="101"/>
      <c r="C507" s="28"/>
      <c r="D507" s="28"/>
      <c r="E507" s="28"/>
    </row>
    <row r="508" spans="1:5" x14ac:dyDescent="0.25">
      <c r="A508" s="28"/>
      <c r="B508" s="101"/>
      <c r="C508" s="28"/>
      <c r="D508" s="28"/>
      <c r="E508" s="28"/>
    </row>
    <row r="509" spans="1:5" x14ac:dyDescent="0.25">
      <c r="A509" s="28"/>
      <c r="B509" s="101"/>
      <c r="C509" s="28"/>
      <c r="D509" s="28"/>
      <c r="E509" s="28"/>
    </row>
    <row r="510" spans="1:5" x14ac:dyDescent="0.25">
      <c r="A510" s="28"/>
      <c r="B510" s="101"/>
      <c r="C510" s="28"/>
      <c r="D510" s="28"/>
      <c r="E510" s="28"/>
    </row>
    <row r="511" spans="1:5" x14ac:dyDescent="0.25">
      <c r="A511" s="28"/>
      <c r="B511" s="101"/>
      <c r="C511" s="28"/>
      <c r="D511" s="28"/>
      <c r="E511" s="28"/>
    </row>
    <row r="512" spans="1:5" x14ac:dyDescent="0.25">
      <c r="A512" s="28"/>
      <c r="B512" s="101"/>
      <c r="C512" s="28"/>
      <c r="D512" s="28"/>
      <c r="E512" s="28"/>
    </row>
    <row r="513" spans="1:5" x14ac:dyDescent="0.25">
      <c r="A513" s="28"/>
      <c r="B513" s="101"/>
      <c r="C513" s="28"/>
      <c r="D513" s="28"/>
      <c r="E513" s="28"/>
    </row>
    <row r="514" spans="1:5" x14ac:dyDescent="0.25">
      <c r="A514" s="28"/>
      <c r="B514" s="101"/>
      <c r="C514" s="28"/>
      <c r="D514" s="28"/>
      <c r="E514" s="28"/>
    </row>
    <row r="515" spans="1:5" x14ac:dyDescent="0.25">
      <c r="A515" s="28"/>
      <c r="B515" s="101"/>
      <c r="C515" s="28"/>
      <c r="D515" s="28"/>
      <c r="E515" s="28"/>
    </row>
    <row r="516" spans="1:5" x14ac:dyDescent="0.25">
      <c r="A516" s="28"/>
      <c r="B516" s="101"/>
      <c r="C516" s="28"/>
      <c r="D516" s="28"/>
      <c r="E516" s="28"/>
    </row>
    <row r="517" spans="1:5" x14ac:dyDescent="0.25">
      <c r="A517" s="28"/>
      <c r="B517" s="101"/>
      <c r="C517" s="28"/>
      <c r="D517" s="28"/>
      <c r="E517" s="28"/>
    </row>
    <row r="518" spans="1:5" x14ac:dyDescent="0.25">
      <c r="A518" s="28"/>
      <c r="B518" s="101"/>
      <c r="C518" s="28"/>
      <c r="D518" s="28"/>
      <c r="E518" s="28"/>
    </row>
    <row r="519" spans="1:5" x14ac:dyDescent="0.25">
      <c r="A519" s="28"/>
      <c r="B519" s="101"/>
      <c r="C519" s="28"/>
      <c r="D519" s="28"/>
      <c r="E519" s="28"/>
    </row>
    <row r="520" spans="1:5" x14ac:dyDescent="0.25">
      <c r="A520" s="28"/>
      <c r="B520" s="101"/>
      <c r="C520" s="28"/>
      <c r="D520" s="28"/>
      <c r="E520" s="28"/>
    </row>
    <row r="521" spans="1:5" x14ac:dyDescent="0.25">
      <c r="A521" s="28"/>
      <c r="B521" s="101"/>
      <c r="C521" s="28"/>
      <c r="D521" s="28"/>
      <c r="E521" s="28"/>
    </row>
    <row r="522" spans="1:5" x14ac:dyDescent="0.25">
      <c r="A522" s="28"/>
      <c r="B522" s="101"/>
      <c r="C522" s="28"/>
      <c r="D522" s="28"/>
      <c r="E522" s="28"/>
    </row>
    <row r="523" spans="1:5" x14ac:dyDescent="0.25">
      <c r="A523" s="28"/>
      <c r="B523" s="101"/>
      <c r="C523" s="28"/>
      <c r="D523" s="28"/>
      <c r="E523" s="28"/>
    </row>
    <row r="524" spans="1:5" x14ac:dyDescent="0.25">
      <c r="A524" s="28"/>
      <c r="B524" s="101"/>
      <c r="C524" s="28"/>
      <c r="D524" s="28"/>
      <c r="E524" s="28"/>
    </row>
    <row r="525" spans="1:5" x14ac:dyDescent="0.25">
      <c r="A525" s="28"/>
      <c r="B525" s="101"/>
      <c r="C525" s="28"/>
      <c r="D525" s="28"/>
      <c r="E525" s="28"/>
    </row>
    <row r="526" spans="1:5" x14ac:dyDescent="0.25">
      <c r="A526" s="28"/>
      <c r="B526" s="101"/>
      <c r="C526" s="28"/>
      <c r="D526" s="28"/>
      <c r="E526" s="28"/>
    </row>
    <row r="527" spans="1:5" x14ac:dyDescent="0.25">
      <c r="A527" s="28"/>
      <c r="B527" s="101"/>
      <c r="C527" s="28"/>
      <c r="D527" s="28"/>
      <c r="E527" s="28"/>
    </row>
    <row r="528" spans="1:5" x14ac:dyDescent="0.25">
      <c r="A528" s="28"/>
      <c r="B528" s="101"/>
      <c r="C528" s="28"/>
      <c r="D528" s="28"/>
      <c r="E528" s="28"/>
    </row>
    <row r="529" spans="1:5" x14ac:dyDescent="0.25">
      <c r="A529" s="28"/>
      <c r="B529" s="101"/>
      <c r="C529" s="28"/>
      <c r="D529" s="28"/>
      <c r="E529" s="28"/>
    </row>
    <row r="530" spans="1:5" x14ac:dyDescent="0.25">
      <c r="A530" s="28"/>
      <c r="B530" s="101"/>
      <c r="C530" s="28"/>
      <c r="D530" s="28"/>
      <c r="E530" s="28"/>
    </row>
    <row r="531" spans="1:5" x14ac:dyDescent="0.25">
      <c r="A531" s="28"/>
      <c r="B531" s="101"/>
      <c r="C531" s="28"/>
      <c r="D531" s="28"/>
      <c r="E531" s="28"/>
    </row>
    <row r="532" spans="1:5" x14ac:dyDescent="0.25">
      <c r="A532" s="28"/>
      <c r="B532" s="101"/>
      <c r="C532" s="28"/>
      <c r="D532" s="28"/>
      <c r="E532" s="28"/>
    </row>
    <row r="533" spans="1:5" x14ac:dyDescent="0.25">
      <c r="A533" s="28"/>
      <c r="B533" s="101"/>
      <c r="C533" s="28"/>
      <c r="D533" s="28"/>
      <c r="E533" s="28"/>
    </row>
    <row r="534" spans="1:5" x14ac:dyDescent="0.25">
      <c r="A534" s="28"/>
      <c r="B534" s="101"/>
      <c r="C534" s="28"/>
      <c r="D534" s="28"/>
      <c r="E534" s="28"/>
    </row>
    <row r="535" spans="1:5" x14ac:dyDescent="0.25">
      <c r="A535" s="28"/>
      <c r="B535" s="101"/>
      <c r="C535" s="28"/>
      <c r="D535" s="28"/>
      <c r="E535" s="28"/>
    </row>
    <row r="536" spans="1:5" x14ac:dyDescent="0.25">
      <c r="A536" s="28"/>
      <c r="B536" s="101"/>
      <c r="C536" s="28"/>
      <c r="D536" s="28"/>
      <c r="E536" s="28"/>
    </row>
    <row r="537" spans="1:5" x14ac:dyDescent="0.25">
      <c r="A537" s="28"/>
      <c r="B537" s="101"/>
      <c r="C537" s="28"/>
      <c r="D537" s="28"/>
      <c r="E537" s="28"/>
    </row>
    <row r="538" spans="1:5" x14ac:dyDescent="0.25">
      <c r="A538" s="28"/>
      <c r="B538" s="101"/>
      <c r="C538" s="28"/>
      <c r="D538" s="28"/>
      <c r="E538" s="28"/>
    </row>
    <row r="539" spans="1:5" x14ac:dyDescent="0.25">
      <c r="A539" s="28"/>
      <c r="B539" s="101"/>
      <c r="C539" s="28"/>
      <c r="D539" s="28"/>
      <c r="E539" s="28"/>
    </row>
    <row r="540" spans="1:5" x14ac:dyDescent="0.25">
      <c r="A540" s="28"/>
      <c r="B540" s="101"/>
      <c r="C540" s="28"/>
      <c r="D540" s="28"/>
      <c r="E540" s="28"/>
    </row>
    <row r="541" spans="1:5" x14ac:dyDescent="0.25">
      <c r="A541" s="28"/>
      <c r="B541" s="101"/>
      <c r="C541" s="28"/>
      <c r="D541" s="28"/>
      <c r="E541" s="28"/>
    </row>
    <row r="542" spans="1:5" x14ac:dyDescent="0.25">
      <c r="A542" s="28"/>
      <c r="B542" s="101"/>
      <c r="C542" s="28"/>
      <c r="D542" s="28"/>
      <c r="E542" s="28"/>
    </row>
    <row r="543" spans="1:5" x14ac:dyDescent="0.25">
      <c r="A543" s="28"/>
      <c r="B543" s="101"/>
      <c r="C543" s="28"/>
      <c r="D543" s="28"/>
      <c r="E543" s="28"/>
    </row>
    <row r="544" spans="1:5" x14ac:dyDescent="0.25">
      <c r="A544" s="28"/>
      <c r="B544" s="101"/>
      <c r="C544" s="28"/>
      <c r="D544" s="28"/>
      <c r="E544" s="28"/>
    </row>
    <row r="545" spans="1:5" x14ac:dyDescent="0.25">
      <c r="A545" s="28"/>
      <c r="B545" s="101"/>
      <c r="C545" s="28"/>
      <c r="D545" s="28"/>
      <c r="E545" s="28"/>
    </row>
    <row r="546" spans="1:5" x14ac:dyDescent="0.25">
      <c r="A546" s="28"/>
      <c r="B546" s="101"/>
      <c r="C546" s="28"/>
      <c r="D546" s="28"/>
      <c r="E546" s="28"/>
    </row>
    <row r="547" spans="1:5" x14ac:dyDescent="0.25">
      <c r="A547" s="28"/>
      <c r="B547" s="101"/>
      <c r="C547" s="28"/>
      <c r="D547" s="28"/>
      <c r="E547" s="28"/>
    </row>
    <row r="548" spans="1:5" x14ac:dyDescent="0.25">
      <c r="A548" s="28"/>
      <c r="B548" s="101"/>
      <c r="C548" s="28"/>
      <c r="D548" s="28"/>
      <c r="E548" s="28"/>
    </row>
    <row r="549" spans="1:5" x14ac:dyDescent="0.25">
      <c r="A549" s="28"/>
      <c r="B549" s="101"/>
      <c r="C549" s="28"/>
      <c r="D549" s="28"/>
      <c r="E549" s="28"/>
    </row>
    <row r="550" spans="1:5" x14ac:dyDescent="0.25">
      <c r="A550" s="28"/>
      <c r="B550" s="101"/>
      <c r="C550" s="28"/>
      <c r="D550" s="28"/>
      <c r="E550" s="28"/>
    </row>
    <row r="551" spans="1:5" x14ac:dyDescent="0.25">
      <c r="A551" s="28"/>
      <c r="B551" s="101"/>
      <c r="C551" s="28"/>
      <c r="D551" s="28"/>
      <c r="E551" s="28"/>
    </row>
    <row r="552" spans="1:5" x14ac:dyDescent="0.25">
      <c r="A552" s="28"/>
      <c r="B552" s="101"/>
      <c r="C552" s="28"/>
      <c r="D552" s="28"/>
      <c r="E552" s="28"/>
    </row>
    <row r="553" spans="1:5" x14ac:dyDescent="0.25">
      <c r="A553" s="28"/>
      <c r="B553" s="101"/>
      <c r="C553" s="28"/>
      <c r="D553" s="28"/>
      <c r="E553" s="28"/>
    </row>
    <row r="554" spans="1:5" x14ac:dyDescent="0.25">
      <c r="A554" s="28"/>
      <c r="B554" s="101"/>
      <c r="C554" s="28"/>
      <c r="D554" s="28"/>
      <c r="E554" s="28"/>
    </row>
    <row r="555" spans="1:5" x14ac:dyDescent="0.25">
      <c r="A555" s="28"/>
      <c r="B555" s="101"/>
      <c r="C555" s="28"/>
      <c r="D555" s="28"/>
      <c r="E555" s="28"/>
    </row>
    <row r="556" spans="1:5" x14ac:dyDescent="0.25">
      <c r="A556" s="28"/>
      <c r="B556" s="101"/>
      <c r="C556" s="28"/>
      <c r="D556" s="28"/>
      <c r="E556" s="28"/>
    </row>
    <row r="557" spans="1:5" x14ac:dyDescent="0.25">
      <c r="A557" s="28"/>
      <c r="B557" s="101"/>
      <c r="C557" s="28"/>
      <c r="D557" s="28"/>
      <c r="E557" s="28"/>
    </row>
    <row r="558" spans="1:5" x14ac:dyDescent="0.25">
      <c r="A558" s="28"/>
      <c r="B558" s="101"/>
      <c r="C558" s="28"/>
      <c r="D558" s="28"/>
      <c r="E558" s="28"/>
    </row>
    <row r="559" spans="1:5" x14ac:dyDescent="0.25">
      <c r="A559" s="28"/>
      <c r="B559" s="101"/>
      <c r="C559" s="28"/>
      <c r="D559" s="28"/>
      <c r="E559" s="28"/>
    </row>
    <row r="560" spans="1:5" x14ac:dyDescent="0.25">
      <c r="A560" s="28"/>
      <c r="B560" s="101"/>
      <c r="C560" s="28"/>
      <c r="D560" s="28"/>
      <c r="E560" s="28"/>
    </row>
    <row r="561" spans="1:5" x14ac:dyDescent="0.25">
      <c r="A561" s="28"/>
      <c r="B561" s="101"/>
      <c r="C561" s="28"/>
      <c r="D561" s="28"/>
      <c r="E561" s="28"/>
    </row>
    <row r="562" spans="1:5" x14ac:dyDescent="0.25">
      <c r="A562" s="28"/>
      <c r="B562" s="101"/>
      <c r="C562" s="28"/>
      <c r="D562" s="28"/>
      <c r="E562" s="28"/>
    </row>
    <row r="563" spans="1:5" x14ac:dyDescent="0.25">
      <c r="A563" s="28"/>
      <c r="B563" s="101"/>
      <c r="C563" s="28"/>
      <c r="D563" s="28"/>
      <c r="E563" s="28"/>
    </row>
    <row r="564" spans="1:5" x14ac:dyDescent="0.25">
      <c r="A564" s="28"/>
      <c r="B564" s="101"/>
      <c r="C564" s="28"/>
      <c r="D564" s="28"/>
      <c r="E564" s="28"/>
    </row>
    <row r="565" spans="1:5" x14ac:dyDescent="0.25">
      <c r="A565" s="28"/>
      <c r="B565" s="101"/>
      <c r="C565" s="28"/>
      <c r="D565" s="28"/>
      <c r="E565" s="28"/>
    </row>
    <row r="566" spans="1:5" x14ac:dyDescent="0.25">
      <c r="A566" s="28"/>
      <c r="B566" s="101"/>
      <c r="C566" s="28"/>
      <c r="D566" s="28"/>
      <c r="E566" s="28"/>
    </row>
    <row r="567" spans="1:5" x14ac:dyDescent="0.25">
      <c r="A567" s="28"/>
      <c r="B567" s="101"/>
      <c r="C567" s="28"/>
      <c r="D567" s="28"/>
      <c r="E567" s="28"/>
    </row>
    <row r="568" spans="1:5" x14ac:dyDescent="0.25">
      <c r="A568" s="28"/>
      <c r="B568" s="101"/>
      <c r="C568" s="28"/>
      <c r="D568" s="28"/>
      <c r="E568" s="28"/>
    </row>
    <row r="569" spans="1:5" x14ac:dyDescent="0.25">
      <c r="A569" s="28"/>
      <c r="B569" s="101"/>
      <c r="C569" s="28"/>
      <c r="D569" s="28"/>
      <c r="E569" s="28"/>
    </row>
    <row r="570" spans="1:5" x14ac:dyDescent="0.25">
      <c r="A570" s="28"/>
      <c r="B570" s="101"/>
      <c r="C570" s="28"/>
      <c r="D570" s="28"/>
      <c r="E570" s="28"/>
    </row>
    <row r="571" spans="1:5" x14ac:dyDescent="0.25">
      <c r="A571" s="28"/>
      <c r="B571" s="101"/>
      <c r="C571" s="28"/>
      <c r="D571" s="28"/>
      <c r="E571" s="28"/>
    </row>
    <row r="572" spans="1:5" x14ac:dyDescent="0.25">
      <c r="A572" s="28"/>
      <c r="B572" s="101"/>
      <c r="C572" s="28"/>
      <c r="D572" s="28"/>
      <c r="E572" s="28"/>
    </row>
    <row r="573" spans="1:5" x14ac:dyDescent="0.25">
      <c r="A573" s="28"/>
      <c r="B573" s="101"/>
      <c r="C573" s="28"/>
      <c r="D573" s="28"/>
      <c r="E573" s="28"/>
    </row>
    <row r="574" spans="1:5" x14ac:dyDescent="0.25">
      <c r="A574" s="28"/>
      <c r="B574" s="101"/>
      <c r="C574" s="28"/>
      <c r="D574" s="28"/>
      <c r="E574" s="28"/>
    </row>
    <row r="575" spans="1:5" x14ac:dyDescent="0.25">
      <c r="A575" s="28"/>
      <c r="B575" s="101"/>
      <c r="C575" s="28"/>
      <c r="D575" s="28"/>
      <c r="E575" s="28"/>
    </row>
    <row r="576" spans="1:5" x14ac:dyDescent="0.25">
      <c r="A576" s="28"/>
      <c r="B576" s="101"/>
      <c r="C576" s="28"/>
      <c r="D576" s="28"/>
      <c r="E576" s="28"/>
    </row>
    <row r="577" spans="1:5" x14ac:dyDescent="0.25">
      <c r="A577" s="28"/>
      <c r="B577" s="101"/>
      <c r="C577" s="28"/>
      <c r="D577" s="28"/>
      <c r="E577" s="28"/>
    </row>
    <row r="578" spans="1:5" x14ac:dyDescent="0.25">
      <c r="A578" s="28"/>
      <c r="B578" s="101"/>
      <c r="C578" s="28"/>
      <c r="D578" s="28"/>
      <c r="E578" s="28"/>
    </row>
    <row r="579" spans="1:5" x14ac:dyDescent="0.25">
      <c r="A579" s="28"/>
      <c r="B579" s="101"/>
      <c r="C579" s="28"/>
      <c r="D579" s="28"/>
      <c r="E579" s="28"/>
    </row>
    <row r="580" spans="1:5" x14ac:dyDescent="0.25">
      <c r="A580" s="28"/>
      <c r="B580" s="101"/>
      <c r="C580" s="28"/>
      <c r="D580" s="28"/>
      <c r="E580" s="28"/>
    </row>
    <row r="581" spans="1:5" x14ac:dyDescent="0.25">
      <c r="A581" s="28"/>
      <c r="B581" s="101"/>
      <c r="C581" s="28"/>
      <c r="D581" s="28"/>
      <c r="E581" s="28"/>
    </row>
    <row r="582" spans="1:5" x14ac:dyDescent="0.25">
      <c r="A582" s="28"/>
      <c r="B582" s="101"/>
      <c r="C582" s="28"/>
      <c r="D582" s="28"/>
      <c r="E582" s="28"/>
    </row>
    <row r="583" spans="1:5" x14ac:dyDescent="0.25">
      <c r="A583" s="28"/>
      <c r="B583" s="101"/>
      <c r="C583" s="28"/>
      <c r="D583" s="28"/>
      <c r="E583" s="28"/>
    </row>
    <row r="584" spans="1:5" x14ac:dyDescent="0.25">
      <c r="A584" s="28"/>
      <c r="B584" s="101"/>
      <c r="C584" s="28"/>
      <c r="D584" s="28"/>
      <c r="E584" s="28"/>
    </row>
    <row r="585" spans="1:5" x14ac:dyDescent="0.25">
      <c r="A585" s="28"/>
      <c r="B585" s="101"/>
      <c r="C585" s="28"/>
      <c r="D585" s="28"/>
      <c r="E585" s="28"/>
    </row>
    <row r="586" spans="1:5" x14ac:dyDescent="0.25">
      <c r="A586" s="28"/>
      <c r="B586" s="101"/>
      <c r="C586" s="28"/>
      <c r="D586" s="28"/>
      <c r="E586" s="28"/>
    </row>
    <row r="587" spans="1:5" x14ac:dyDescent="0.25">
      <c r="A587" s="28"/>
      <c r="B587" s="101"/>
      <c r="C587" s="28"/>
      <c r="D587" s="28"/>
      <c r="E587" s="28"/>
    </row>
    <row r="588" spans="1:5" x14ac:dyDescent="0.25">
      <c r="A588" s="28"/>
      <c r="B588" s="101"/>
      <c r="C588" s="28"/>
      <c r="D588" s="28"/>
      <c r="E588" s="28"/>
    </row>
    <row r="589" spans="1:5" x14ac:dyDescent="0.25">
      <c r="A589" s="28"/>
      <c r="B589" s="101"/>
      <c r="C589" s="28"/>
      <c r="D589" s="28"/>
      <c r="E589" s="28"/>
    </row>
    <row r="590" spans="1:5" x14ac:dyDescent="0.25">
      <c r="A590" s="28"/>
      <c r="B590" s="101"/>
      <c r="C590" s="28"/>
      <c r="D590" s="28"/>
      <c r="E590" s="28"/>
    </row>
    <row r="591" spans="1:5" x14ac:dyDescent="0.25">
      <c r="A591" s="28"/>
      <c r="B591" s="101"/>
      <c r="C591" s="28"/>
      <c r="D591" s="28"/>
      <c r="E591" s="28"/>
    </row>
    <row r="592" spans="1:5" x14ac:dyDescent="0.25">
      <c r="A592" s="28"/>
      <c r="B592" s="101"/>
      <c r="C592" s="28"/>
      <c r="D592" s="28"/>
      <c r="E592" s="28"/>
    </row>
    <row r="593" spans="1:5" x14ac:dyDescent="0.25">
      <c r="A593" s="28"/>
      <c r="B593" s="101"/>
      <c r="C593" s="28"/>
      <c r="D593" s="28"/>
      <c r="E593" s="28"/>
    </row>
    <row r="594" spans="1:5" x14ac:dyDescent="0.25">
      <c r="A594" s="28"/>
      <c r="B594" s="101"/>
      <c r="C594" s="28"/>
      <c r="D594" s="28"/>
      <c r="E594" s="28"/>
    </row>
    <row r="595" spans="1:5" x14ac:dyDescent="0.25">
      <c r="A595" s="28"/>
      <c r="B595" s="101"/>
      <c r="C595" s="28"/>
      <c r="D595" s="28"/>
      <c r="E595" s="28"/>
    </row>
    <row r="596" spans="1:5" x14ac:dyDescent="0.25">
      <c r="A596" s="28"/>
      <c r="B596" s="101"/>
      <c r="C596" s="28"/>
      <c r="D596" s="28"/>
      <c r="E596" s="28"/>
    </row>
    <row r="597" spans="1:5" x14ac:dyDescent="0.25">
      <c r="A597" s="28"/>
      <c r="B597" s="101"/>
      <c r="C597" s="28"/>
      <c r="D597" s="28"/>
      <c r="E597" s="28"/>
    </row>
    <row r="598" spans="1:5" x14ac:dyDescent="0.25">
      <c r="A598" s="28"/>
      <c r="B598" s="101"/>
      <c r="C598" s="28"/>
      <c r="D598" s="28"/>
      <c r="E598" s="28"/>
    </row>
    <row r="599" spans="1:5" x14ac:dyDescent="0.25">
      <c r="A599" s="28"/>
      <c r="B599" s="101"/>
      <c r="C599" s="28"/>
      <c r="D599" s="28"/>
      <c r="E599" s="28"/>
    </row>
    <row r="600" spans="1:5" x14ac:dyDescent="0.25">
      <c r="A600" s="28"/>
      <c r="B600" s="101"/>
      <c r="C600" s="28"/>
      <c r="D600" s="28"/>
      <c r="E600" s="28"/>
    </row>
    <row r="601" spans="1:5" x14ac:dyDescent="0.25">
      <c r="A601" s="28"/>
      <c r="B601" s="101"/>
      <c r="C601" s="28"/>
      <c r="D601" s="28"/>
      <c r="E601" s="28"/>
    </row>
    <row r="602" spans="1:5" x14ac:dyDescent="0.25">
      <c r="A602" s="28"/>
      <c r="B602" s="101"/>
      <c r="C602" s="28"/>
      <c r="D602" s="28"/>
      <c r="E602" s="28"/>
    </row>
    <row r="603" spans="1:5" x14ac:dyDescent="0.25">
      <c r="A603" s="28"/>
      <c r="B603" s="101"/>
      <c r="C603" s="28"/>
      <c r="D603" s="28"/>
      <c r="E603" s="28"/>
    </row>
    <row r="604" spans="1:5" x14ac:dyDescent="0.25">
      <c r="A604" s="28"/>
      <c r="B604" s="101"/>
      <c r="C604" s="28"/>
      <c r="D604" s="28"/>
      <c r="E604" s="28"/>
    </row>
    <row r="605" spans="1:5" x14ac:dyDescent="0.25">
      <c r="A605" s="28"/>
      <c r="B605" s="101"/>
      <c r="C605" s="28"/>
      <c r="D605" s="28"/>
      <c r="E605" s="28"/>
    </row>
    <row r="606" spans="1:5" x14ac:dyDescent="0.25">
      <c r="A606" s="28"/>
      <c r="B606" s="101"/>
      <c r="C606" s="28"/>
      <c r="D606" s="28"/>
      <c r="E606" s="28"/>
    </row>
    <row r="607" spans="1:5" x14ac:dyDescent="0.25">
      <c r="A607" s="28"/>
      <c r="B607" s="101"/>
      <c r="C607" s="28"/>
      <c r="D607" s="28"/>
      <c r="E607" s="28"/>
    </row>
    <row r="608" spans="1:5" x14ac:dyDescent="0.25">
      <c r="A608" s="28"/>
      <c r="B608" s="101"/>
      <c r="C608" s="28"/>
      <c r="D608" s="28"/>
      <c r="E608" s="28"/>
    </row>
    <row r="609" spans="1:5" x14ac:dyDescent="0.25">
      <c r="A609" s="28"/>
      <c r="B609" s="101"/>
      <c r="C609" s="28"/>
      <c r="D609" s="28"/>
      <c r="E609" s="28"/>
    </row>
    <row r="610" spans="1:5" x14ac:dyDescent="0.25">
      <c r="A610" s="28"/>
      <c r="B610" s="101"/>
      <c r="C610" s="28"/>
      <c r="D610" s="28"/>
      <c r="E610" s="28"/>
    </row>
    <row r="611" spans="1:5" x14ac:dyDescent="0.25">
      <c r="A611" s="28"/>
      <c r="B611" s="101"/>
      <c r="C611" s="28"/>
      <c r="D611" s="28"/>
      <c r="E611" s="28"/>
    </row>
    <row r="612" spans="1:5" x14ac:dyDescent="0.25">
      <c r="A612" s="28"/>
      <c r="B612" s="101"/>
      <c r="C612" s="28"/>
      <c r="D612" s="28"/>
      <c r="E612" s="28"/>
    </row>
    <row r="613" spans="1:5" x14ac:dyDescent="0.25">
      <c r="A613" s="28"/>
      <c r="B613" s="101"/>
      <c r="C613" s="28"/>
      <c r="D613" s="28"/>
      <c r="E613" s="28"/>
    </row>
    <row r="614" spans="1:5" x14ac:dyDescent="0.25">
      <c r="A614" s="28"/>
      <c r="B614" s="101"/>
      <c r="C614" s="28"/>
      <c r="D614" s="28"/>
      <c r="E614" s="28"/>
    </row>
    <row r="615" spans="1:5" x14ac:dyDescent="0.25">
      <c r="A615" s="28"/>
      <c r="B615" s="101"/>
      <c r="C615" s="28"/>
      <c r="D615" s="28"/>
      <c r="E615" s="28"/>
    </row>
    <row r="616" spans="1:5" x14ac:dyDescent="0.25">
      <c r="A616" s="28"/>
      <c r="B616" s="101"/>
      <c r="C616" s="28"/>
      <c r="D616" s="28"/>
      <c r="E616" s="28"/>
    </row>
    <row r="617" spans="1:5" x14ac:dyDescent="0.25">
      <c r="A617" s="28"/>
      <c r="B617" s="101"/>
      <c r="C617" s="28"/>
      <c r="D617" s="28"/>
      <c r="E617" s="28"/>
    </row>
    <row r="618" spans="1:5" x14ac:dyDescent="0.25">
      <c r="A618" s="28"/>
      <c r="B618" s="101"/>
      <c r="C618" s="28"/>
      <c r="D618" s="28"/>
      <c r="E618" s="28"/>
    </row>
    <row r="619" spans="1:5" x14ac:dyDescent="0.25">
      <c r="A619" s="28"/>
      <c r="B619" s="101"/>
      <c r="C619" s="28"/>
      <c r="D619" s="28"/>
      <c r="E619" s="28"/>
    </row>
    <row r="620" spans="1:5" x14ac:dyDescent="0.25">
      <c r="A620" s="28"/>
      <c r="B620" s="101"/>
      <c r="C620" s="28"/>
      <c r="D620" s="28"/>
      <c r="E620" s="28"/>
    </row>
    <row r="621" spans="1:5" x14ac:dyDescent="0.25">
      <c r="A621" s="28"/>
      <c r="B621" s="101"/>
      <c r="C621" s="28"/>
      <c r="D621" s="28"/>
      <c r="E621" s="28"/>
    </row>
    <row r="622" spans="1:5" x14ac:dyDescent="0.25">
      <c r="A622" s="28"/>
      <c r="B622" s="101"/>
      <c r="C622" s="28"/>
      <c r="D622" s="28"/>
      <c r="E622" s="28"/>
    </row>
    <row r="623" spans="1:5" x14ac:dyDescent="0.25">
      <c r="A623" s="28"/>
      <c r="B623" s="101"/>
      <c r="C623" s="28"/>
      <c r="D623" s="28"/>
      <c r="E623" s="28"/>
    </row>
    <row r="624" spans="1:5" x14ac:dyDescent="0.25">
      <c r="A624" s="28"/>
      <c r="B624" s="101"/>
      <c r="C624" s="28"/>
      <c r="D624" s="28"/>
      <c r="E624" s="28"/>
    </row>
    <row r="625" spans="1:5" x14ac:dyDescent="0.25">
      <c r="A625" s="28"/>
      <c r="B625" s="101"/>
      <c r="C625" s="28"/>
      <c r="D625" s="28"/>
      <c r="E625" s="28"/>
    </row>
    <row r="626" spans="1:5" x14ac:dyDescent="0.25">
      <c r="A626" s="28"/>
      <c r="B626" s="101"/>
      <c r="C626" s="28"/>
      <c r="D626" s="28"/>
      <c r="E626" s="28"/>
    </row>
    <row r="627" spans="1:5" x14ac:dyDescent="0.25">
      <c r="A627" s="28"/>
      <c r="B627" s="101"/>
      <c r="C627" s="28"/>
      <c r="D627" s="28"/>
      <c r="E627" s="28"/>
    </row>
    <row r="628" spans="1:5" x14ac:dyDescent="0.25">
      <c r="A628" s="28"/>
      <c r="B628" s="101"/>
      <c r="C628" s="28"/>
      <c r="D628" s="28"/>
      <c r="E628" s="28"/>
    </row>
    <row r="629" spans="1:5" x14ac:dyDescent="0.25">
      <c r="A629" s="28"/>
      <c r="B629" s="101"/>
      <c r="C629" s="28"/>
      <c r="D629" s="28"/>
      <c r="E629" s="28"/>
    </row>
    <row r="630" spans="1:5" x14ac:dyDescent="0.25">
      <c r="A630" s="28"/>
      <c r="B630" s="101"/>
      <c r="C630" s="28"/>
      <c r="D630" s="28"/>
      <c r="E630" s="28"/>
    </row>
    <row r="631" spans="1:5" x14ac:dyDescent="0.25">
      <c r="A631" s="28"/>
      <c r="B631" s="101"/>
      <c r="C631" s="28"/>
      <c r="D631" s="28"/>
      <c r="E631" s="28"/>
    </row>
    <row r="632" spans="1:5" x14ac:dyDescent="0.25">
      <c r="A632" s="28"/>
      <c r="B632" s="101"/>
      <c r="C632" s="28"/>
      <c r="D632" s="28"/>
      <c r="E632" s="28"/>
    </row>
    <row r="633" spans="1:5" x14ac:dyDescent="0.25">
      <c r="A633" s="28"/>
      <c r="B633" s="101"/>
      <c r="C633" s="28"/>
      <c r="D633" s="28"/>
      <c r="E633" s="28"/>
    </row>
    <row r="634" spans="1:5" x14ac:dyDescent="0.25">
      <c r="A634" s="28"/>
      <c r="B634" s="101"/>
      <c r="C634" s="28"/>
      <c r="D634" s="28"/>
      <c r="E634" s="28"/>
    </row>
    <row r="635" spans="1:5" x14ac:dyDescent="0.25">
      <c r="A635" s="28"/>
      <c r="B635" s="101"/>
      <c r="C635" s="28"/>
      <c r="D635" s="28"/>
      <c r="E635" s="28"/>
    </row>
    <row r="636" spans="1:5" x14ac:dyDescent="0.25">
      <c r="A636" s="28"/>
      <c r="B636" s="101"/>
      <c r="C636" s="28"/>
      <c r="D636" s="28"/>
      <c r="E636" s="28"/>
    </row>
    <row r="637" spans="1:5" x14ac:dyDescent="0.25">
      <c r="A637" s="28"/>
      <c r="B637" s="101"/>
      <c r="C637" s="28"/>
      <c r="D637" s="28"/>
      <c r="E637" s="28"/>
    </row>
    <row r="638" spans="1:5" x14ac:dyDescent="0.25">
      <c r="A638" s="28"/>
      <c r="B638" s="101"/>
      <c r="C638" s="28"/>
      <c r="D638" s="28"/>
      <c r="E638" s="28"/>
    </row>
    <row r="639" spans="1:5" x14ac:dyDescent="0.25">
      <c r="A639" s="28"/>
      <c r="B639" s="101"/>
      <c r="C639" s="28"/>
      <c r="D639" s="28"/>
      <c r="E639" s="28"/>
    </row>
    <row r="640" spans="1:5" x14ac:dyDescent="0.25">
      <c r="A640" s="28"/>
      <c r="B640" s="101"/>
      <c r="C640" s="28"/>
      <c r="D640" s="28"/>
      <c r="E640" s="28"/>
    </row>
    <row r="641" spans="1:5" x14ac:dyDescent="0.25">
      <c r="A641" s="28"/>
      <c r="B641" s="101"/>
      <c r="C641" s="28"/>
      <c r="D641" s="28"/>
      <c r="E641" s="28"/>
    </row>
    <row r="642" spans="1:5" x14ac:dyDescent="0.25">
      <c r="A642" s="28"/>
      <c r="B642" s="101"/>
      <c r="C642" s="28"/>
      <c r="D642" s="28"/>
      <c r="E642" s="28"/>
    </row>
    <row r="643" spans="1:5" x14ac:dyDescent="0.25">
      <c r="A643" s="28"/>
      <c r="B643" s="101"/>
      <c r="C643" s="28"/>
      <c r="D643" s="28"/>
      <c r="E643" s="28"/>
    </row>
    <row r="644" spans="1:5" x14ac:dyDescent="0.25">
      <c r="A644" s="28"/>
      <c r="B644" s="101"/>
      <c r="C644" s="28"/>
      <c r="D644" s="28"/>
      <c r="E644" s="28"/>
    </row>
    <row r="645" spans="1:5" x14ac:dyDescent="0.25">
      <c r="A645" s="28"/>
      <c r="B645" s="101"/>
      <c r="C645" s="28"/>
      <c r="D645" s="28"/>
      <c r="E645" s="28"/>
    </row>
    <row r="646" spans="1:5" x14ac:dyDescent="0.25">
      <c r="A646" s="28"/>
      <c r="B646" s="101"/>
      <c r="C646" s="28"/>
      <c r="D646" s="28"/>
      <c r="E646" s="28"/>
    </row>
    <row r="647" spans="1:5" x14ac:dyDescent="0.25">
      <c r="A647" s="28"/>
      <c r="B647" s="101"/>
      <c r="C647" s="28"/>
      <c r="D647" s="28"/>
      <c r="E647" s="28"/>
    </row>
    <row r="648" spans="1:5" x14ac:dyDescent="0.25">
      <c r="A648" s="28"/>
      <c r="B648" s="101"/>
      <c r="C648" s="28"/>
      <c r="D648" s="28"/>
      <c r="E648" s="28"/>
    </row>
    <row r="649" spans="1:5" x14ac:dyDescent="0.25">
      <c r="A649" s="28"/>
      <c r="B649" s="101"/>
      <c r="C649" s="28"/>
      <c r="D649" s="28"/>
      <c r="E649" s="28"/>
    </row>
    <row r="650" spans="1:5" x14ac:dyDescent="0.25">
      <c r="A650" s="28"/>
      <c r="B650" s="101"/>
      <c r="C650" s="28"/>
      <c r="D650" s="28"/>
      <c r="E650" s="28"/>
    </row>
    <row r="651" spans="1:5" x14ac:dyDescent="0.25">
      <c r="A651" s="28"/>
      <c r="B651" s="101"/>
      <c r="C651" s="28"/>
      <c r="D651" s="28"/>
      <c r="E651" s="28"/>
    </row>
    <row r="652" spans="1:5" x14ac:dyDescent="0.25">
      <c r="A652" s="28"/>
      <c r="B652" s="101"/>
      <c r="C652" s="28"/>
      <c r="D652" s="28"/>
      <c r="E652" s="28"/>
    </row>
    <row r="653" spans="1:5" x14ac:dyDescent="0.25">
      <c r="A653" s="28"/>
      <c r="B653" s="101"/>
      <c r="C653" s="28"/>
      <c r="D653" s="28"/>
      <c r="E653" s="28"/>
    </row>
    <row r="654" spans="1:5" x14ac:dyDescent="0.25">
      <c r="A654" s="28"/>
      <c r="B654" s="101"/>
      <c r="C654" s="28"/>
      <c r="D654" s="28"/>
      <c r="E654" s="28"/>
    </row>
    <row r="655" spans="1:5" x14ac:dyDescent="0.25">
      <c r="A655" s="28"/>
      <c r="B655" s="101"/>
      <c r="C655" s="28"/>
      <c r="D655" s="28"/>
      <c r="E655" s="28"/>
    </row>
    <row r="656" spans="1:5" x14ac:dyDescent="0.25">
      <c r="A656" s="28"/>
      <c r="B656" s="101"/>
      <c r="C656" s="28"/>
      <c r="D656" s="28"/>
      <c r="E656" s="28"/>
    </row>
    <row r="657" spans="1:5" x14ac:dyDescent="0.25">
      <c r="A657" s="28"/>
      <c r="B657" s="101"/>
      <c r="C657" s="28"/>
      <c r="D657" s="28"/>
      <c r="E657" s="28"/>
    </row>
    <row r="658" spans="1:5" x14ac:dyDescent="0.25">
      <c r="A658" s="28"/>
      <c r="B658" s="101"/>
      <c r="C658" s="28"/>
      <c r="D658" s="28"/>
      <c r="E658" s="28"/>
    </row>
    <row r="659" spans="1:5" x14ac:dyDescent="0.25">
      <c r="A659" s="28"/>
      <c r="B659" s="101"/>
      <c r="C659" s="28"/>
      <c r="D659" s="28"/>
      <c r="E659" s="28"/>
    </row>
    <row r="660" spans="1:5" x14ac:dyDescent="0.25">
      <c r="A660" s="28"/>
      <c r="B660" s="101"/>
      <c r="C660" s="28"/>
      <c r="D660" s="28"/>
      <c r="E660" s="28"/>
    </row>
    <row r="661" spans="1:5" x14ac:dyDescent="0.25">
      <c r="A661" s="28"/>
      <c r="B661" s="101"/>
      <c r="C661" s="28"/>
      <c r="D661" s="28"/>
      <c r="E661" s="28"/>
    </row>
    <row r="662" spans="1:5" x14ac:dyDescent="0.25">
      <c r="A662" s="28"/>
      <c r="B662" s="101"/>
      <c r="C662" s="28"/>
      <c r="D662" s="28"/>
      <c r="E662" s="28"/>
    </row>
    <row r="663" spans="1:5" x14ac:dyDescent="0.25">
      <c r="A663" s="28"/>
      <c r="B663" s="101"/>
      <c r="C663" s="28"/>
      <c r="D663" s="28"/>
      <c r="E663" s="28"/>
    </row>
    <row r="664" spans="1:5" x14ac:dyDescent="0.25">
      <c r="A664" s="28"/>
      <c r="B664" s="101"/>
      <c r="C664" s="28"/>
      <c r="D664" s="28"/>
      <c r="E664" s="28"/>
    </row>
    <row r="665" spans="1:5" x14ac:dyDescent="0.25">
      <c r="A665" s="28"/>
      <c r="B665" s="101"/>
      <c r="C665" s="28"/>
      <c r="D665" s="28"/>
      <c r="E665" s="28"/>
    </row>
    <row r="666" spans="1:5" x14ac:dyDescent="0.25">
      <c r="A666" s="28"/>
      <c r="B666" s="101"/>
      <c r="C666" s="28"/>
      <c r="D666" s="28"/>
      <c r="E666" s="28"/>
    </row>
    <row r="667" spans="1:5" x14ac:dyDescent="0.25">
      <c r="A667" s="28"/>
      <c r="B667" s="101"/>
      <c r="C667" s="28"/>
      <c r="D667" s="28"/>
      <c r="E667" s="28"/>
    </row>
    <row r="668" spans="1:5" x14ac:dyDescent="0.25">
      <c r="A668" s="28"/>
      <c r="B668" s="101"/>
      <c r="C668" s="28"/>
      <c r="D668" s="28"/>
      <c r="E668" s="28"/>
    </row>
    <row r="669" spans="1:5" x14ac:dyDescent="0.25">
      <c r="A669" s="28"/>
      <c r="B669" s="101"/>
      <c r="C669" s="28"/>
      <c r="D669" s="28"/>
      <c r="E669" s="28"/>
    </row>
    <row r="670" spans="1:5" x14ac:dyDescent="0.25">
      <c r="A670" s="28"/>
      <c r="B670" s="101"/>
      <c r="C670" s="28"/>
      <c r="D670" s="28"/>
      <c r="E670" s="28"/>
    </row>
    <row r="671" spans="1:5" x14ac:dyDescent="0.25">
      <c r="A671" s="28"/>
      <c r="B671" s="101"/>
      <c r="C671" s="28"/>
      <c r="D671" s="28"/>
      <c r="E671" s="28"/>
    </row>
    <row r="672" spans="1:5" x14ac:dyDescent="0.25">
      <c r="A672" s="28"/>
      <c r="B672" s="101"/>
      <c r="C672" s="28"/>
      <c r="D672" s="28"/>
      <c r="E672" s="28"/>
    </row>
    <row r="673" spans="1:5" x14ac:dyDescent="0.25">
      <c r="A673" s="28"/>
      <c r="B673" s="101"/>
      <c r="C673" s="28"/>
      <c r="D673" s="28"/>
      <c r="E673" s="28"/>
    </row>
    <row r="674" spans="1:5" x14ac:dyDescent="0.25">
      <c r="A674" s="28"/>
      <c r="B674" s="101"/>
      <c r="C674" s="28"/>
      <c r="D674" s="28"/>
      <c r="E674" s="28"/>
    </row>
    <row r="675" spans="1:5" x14ac:dyDescent="0.25">
      <c r="A675" s="28"/>
      <c r="B675" s="101"/>
      <c r="C675" s="28"/>
      <c r="D675" s="28"/>
      <c r="E675" s="28"/>
    </row>
    <row r="676" spans="1:5" x14ac:dyDescent="0.25">
      <c r="A676" s="28"/>
      <c r="B676" s="101"/>
      <c r="C676" s="28"/>
      <c r="D676" s="28"/>
      <c r="E676" s="28"/>
    </row>
    <row r="677" spans="1:5" x14ac:dyDescent="0.25">
      <c r="A677" s="28"/>
      <c r="B677" s="101"/>
      <c r="C677" s="28"/>
      <c r="D677" s="28"/>
      <c r="E677" s="28"/>
    </row>
    <row r="678" spans="1:5" x14ac:dyDescent="0.25">
      <c r="A678" s="28"/>
      <c r="B678" s="101"/>
      <c r="C678" s="28"/>
      <c r="D678" s="28"/>
      <c r="E678" s="28"/>
    </row>
    <row r="679" spans="1:5" x14ac:dyDescent="0.25">
      <c r="A679" s="28"/>
      <c r="B679" s="101"/>
      <c r="C679" s="28"/>
      <c r="D679" s="28"/>
      <c r="E679" s="28"/>
    </row>
    <row r="680" spans="1:5" x14ac:dyDescent="0.25">
      <c r="A680" s="28"/>
      <c r="B680" s="101"/>
      <c r="C680" s="28"/>
      <c r="D680" s="28"/>
      <c r="E680" s="28"/>
    </row>
    <row r="681" spans="1:5" x14ac:dyDescent="0.25">
      <c r="A681" s="28"/>
      <c r="B681" s="101"/>
      <c r="C681" s="28"/>
      <c r="D681" s="28"/>
      <c r="E681" s="28"/>
    </row>
    <row r="682" spans="1:5" x14ac:dyDescent="0.25">
      <c r="A682" s="28"/>
      <c r="B682" s="101"/>
      <c r="C682" s="28"/>
      <c r="D682" s="28"/>
      <c r="E682" s="28"/>
    </row>
    <row r="683" spans="1:5" x14ac:dyDescent="0.25">
      <c r="A683" s="28"/>
      <c r="B683" s="101"/>
      <c r="C683" s="28"/>
      <c r="D683" s="28"/>
      <c r="E683" s="28"/>
    </row>
    <row r="684" spans="1:5" x14ac:dyDescent="0.25">
      <c r="A684" s="28"/>
      <c r="B684" s="101"/>
      <c r="C684" s="28"/>
      <c r="D684" s="28"/>
      <c r="E684" s="28"/>
    </row>
    <row r="685" spans="1:5" x14ac:dyDescent="0.25">
      <c r="A685" s="28"/>
      <c r="B685" s="101"/>
      <c r="C685" s="28"/>
      <c r="D685" s="28"/>
      <c r="E685" s="28"/>
    </row>
    <row r="686" spans="1:5" x14ac:dyDescent="0.25">
      <c r="A686" s="28"/>
      <c r="B686" s="101"/>
      <c r="C686" s="28"/>
      <c r="D686" s="28"/>
      <c r="E686" s="28"/>
    </row>
    <row r="687" spans="1:5" x14ac:dyDescent="0.25">
      <c r="A687" s="28"/>
      <c r="B687" s="101"/>
      <c r="C687" s="28"/>
      <c r="D687" s="28"/>
      <c r="E687" s="28"/>
    </row>
    <row r="688" spans="1:5" x14ac:dyDescent="0.25">
      <c r="A688" s="28"/>
      <c r="B688" s="101"/>
      <c r="C688" s="28"/>
      <c r="D688" s="28"/>
      <c r="E688" s="28"/>
    </row>
    <row r="689" spans="1:5" x14ac:dyDescent="0.25">
      <c r="A689" s="28"/>
      <c r="B689" s="101"/>
      <c r="C689" s="28"/>
      <c r="D689" s="28"/>
      <c r="E689" s="28"/>
    </row>
    <row r="690" spans="1:5" x14ac:dyDescent="0.25">
      <c r="A690" s="28"/>
      <c r="B690" s="101"/>
      <c r="C690" s="28"/>
      <c r="D690" s="28"/>
      <c r="E690" s="28"/>
    </row>
    <row r="691" spans="1:5" x14ac:dyDescent="0.25">
      <c r="A691" s="28"/>
      <c r="B691" s="101"/>
      <c r="C691" s="28"/>
      <c r="D691" s="28"/>
      <c r="E691" s="28"/>
    </row>
    <row r="692" spans="1:5" x14ac:dyDescent="0.25">
      <c r="A692" s="28"/>
      <c r="B692" s="101"/>
      <c r="C692" s="28"/>
      <c r="D692" s="28"/>
      <c r="E692" s="28"/>
    </row>
    <row r="693" spans="1:5" x14ac:dyDescent="0.25">
      <c r="A693" s="28"/>
      <c r="B693" s="101"/>
      <c r="C693" s="28"/>
      <c r="D693" s="28"/>
      <c r="E693" s="28"/>
    </row>
    <row r="694" spans="1:5" x14ac:dyDescent="0.25">
      <c r="A694" s="28"/>
      <c r="B694" s="101"/>
      <c r="C694" s="28"/>
      <c r="D694" s="28"/>
      <c r="E694" s="28"/>
    </row>
    <row r="695" spans="1:5" x14ac:dyDescent="0.25">
      <c r="A695" s="28"/>
      <c r="B695" s="101"/>
      <c r="C695" s="28"/>
      <c r="D695" s="28"/>
      <c r="E695" s="28"/>
    </row>
    <row r="696" spans="1:5" x14ac:dyDescent="0.25">
      <c r="A696" s="28"/>
      <c r="B696" s="101"/>
      <c r="C696" s="28"/>
      <c r="D696" s="28"/>
      <c r="E696" s="28"/>
    </row>
    <row r="697" spans="1:5" x14ac:dyDescent="0.25">
      <c r="A697" s="28"/>
      <c r="B697" s="101"/>
      <c r="C697" s="28"/>
      <c r="D697" s="28"/>
      <c r="E697" s="28"/>
    </row>
    <row r="698" spans="1:5" x14ac:dyDescent="0.25">
      <c r="A698" s="28"/>
      <c r="B698" s="101"/>
      <c r="C698" s="28"/>
      <c r="D698" s="28"/>
      <c r="E698" s="28"/>
    </row>
    <row r="699" spans="1:5" x14ac:dyDescent="0.25">
      <c r="A699" s="28"/>
      <c r="B699" s="101"/>
      <c r="C699" s="28"/>
      <c r="D699" s="28"/>
      <c r="E699" s="28"/>
    </row>
    <row r="700" spans="1:5" x14ac:dyDescent="0.25">
      <c r="A700" s="28"/>
      <c r="B700" s="101"/>
      <c r="C700" s="28"/>
      <c r="D700" s="28"/>
      <c r="E700" s="28"/>
    </row>
    <row r="701" spans="1:5" x14ac:dyDescent="0.25">
      <c r="A701" s="28"/>
      <c r="B701" s="101"/>
      <c r="C701" s="28"/>
      <c r="D701" s="28"/>
      <c r="E701" s="28"/>
    </row>
    <row r="702" spans="1:5" x14ac:dyDescent="0.25">
      <c r="A702" s="28"/>
      <c r="B702" s="101"/>
      <c r="C702" s="28"/>
      <c r="D702" s="28"/>
      <c r="E702" s="28"/>
    </row>
    <row r="703" spans="1:5" x14ac:dyDescent="0.25">
      <c r="A703" s="28"/>
      <c r="B703" s="101"/>
      <c r="C703" s="28"/>
      <c r="D703" s="28"/>
      <c r="E703" s="28"/>
    </row>
    <row r="704" spans="1:5" x14ac:dyDescent="0.25">
      <c r="A704" s="28"/>
      <c r="B704" s="101"/>
      <c r="C704" s="28"/>
      <c r="D704" s="28"/>
      <c r="E704" s="28"/>
    </row>
    <row r="705" spans="1:5" x14ac:dyDescent="0.25">
      <c r="A705" s="28"/>
      <c r="B705" s="101"/>
      <c r="C705" s="28"/>
      <c r="D705" s="28"/>
      <c r="E705" s="28"/>
    </row>
    <row r="706" spans="1:5" x14ac:dyDescent="0.25">
      <c r="A706" s="28"/>
      <c r="B706" s="101"/>
      <c r="C706" s="28"/>
      <c r="D706" s="28"/>
      <c r="E706" s="28"/>
    </row>
    <row r="707" spans="1:5" x14ac:dyDescent="0.25">
      <c r="A707" s="28"/>
      <c r="B707" s="101"/>
      <c r="C707" s="28"/>
      <c r="D707" s="28"/>
      <c r="E707" s="28"/>
    </row>
    <row r="708" spans="1:5" x14ac:dyDescent="0.25">
      <c r="A708" s="28"/>
      <c r="B708" s="101"/>
      <c r="C708" s="28"/>
      <c r="D708" s="28"/>
      <c r="E708" s="28"/>
    </row>
    <row r="709" spans="1:5" x14ac:dyDescent="0.25">
      <c r="A709" s="28"/>
      <c r="B709" s="101"/>
      <c r="C709" s="28"/>
      <c r="D709" s="28"/>
      <c r="E709" s="28"/>
    </row>
    <row r="710" spans="1:5" x14ac:dyDescent="0.25">
      <c r="A710" s="28"/>
      <c r="B710" s="101"/>
      <c r="C710" s="28"/>
      <c r="D710" s="28"/>
      <c r="E710" s="28"/>
    </row>
    <row r="711" spans="1:5" x14ac:dyDescent="0.25">
      <c r="A711" s="28"/>
      <c r="B711" s="101"/>
      <c r="C711" s="28"/>
      <c r="D711" s="28"/>
      <c r="E711" s="28"/>
    </row>
    <row r="712" spans="1:5" x14ac:dyDescent="0.25">
      <c r="A712" s="28"/>
      <c r="B712" s="101"/>
      <c r="C712" s="28"/>
      <c r="D712" s="28"/>
      <c r="E712" s="28"/>
    </row>
    <row r="713" spans="1:5" x14ac:dyDescent="0.25">
      <c r="A713" s="28"/>
      <c r="B713" s="101"/>
      <c r="C713" s="28"/>
      <c r="D713" s="28"/>
      <c r="E713" s="28"/>
    </row>
    <row r="714" spans="1:5" x14ac:dyDescent="0.25">
      <c r="A714" s="28"/>
      <c r="B714" s="101"/>
      <c r="C714" s="28"/>
      <c r="D714" s="28"/>
      <c r="E714" s="28"/>
    </row>
    <row r="715" spans="1:5" x14ac:dyDescent="0.25">
      <c r="A715" s="28"/>
      <c r="B715" s="101"/>
      <c r="C715" s="28"/>
      <c r="D715" s="28"/>
      <c r="E715" s="28"/>
    </row>
    <row r="716" spans="1:5" x14ac:dyDescent="0.25">
      <c r="A716" s="28"/>
      <c r="B716" s="101"/>
      <c r="C716" s="28"/>
      <c r="D716" s="28"/>
      <c r="E716" s="28"/>
    </row>
    <row r="717" spans="1:5" x14ac:dyDescent="0.25">
      <c r="A717" s="28"/>
      <c r="B717" s="101"/>
      <c r="C717" s="28"/>
      <c r="D717" s="28"/>
      <c r="E717" s="28"/>
    </row>
    <row r="718" spans="1:5" x14ac:dyDescent="0.25">
      <c r="A718" s="28"/>
      <c r="B718" s="101"/>
      <c r="C718" s="28"/>
      <c r="D718" s="28"/>
      <c r="E718" s="28"/>
    </row>
    <row r="719" spans="1:5" x14ac:dyDescent="0.25">
      <c r="A719" s="28"/>
      <c r="B719" s="101"/>
      <c r="C719" s="28"/>
      <c r="D719" s="28"/>
      <c r="E719" s="28"/>
    </row>
    <row r="720" spans="1:5" x14ac:dyDescent="0.25">
      <c r="A720" s="28"/>
      <c r="B720" s="101"/>
      <c r="C720" s="28"/>
      <c r="D720" s="28"/>
      <c r="E720" s="28"/>
    </row>
    <row r="721" spans="1:5" x14ac:dyDescent="0.25">
      <c r="A721" s="28"/>
      <c r="B721" s="101"/>
      <c r="C721" s="28"/>
      <c r="D721" s="28"/>
      <c r="E721" s="28"/>
    </row>
    <row r="722" spans="1:5" x14ac:dyDescent="0.25">
      <c r="A722" s="28"/>
      <c r="B722" s="101"/>
      <c r="C722" s="28"/>
      <c r="D722" s="28"/>
      <c r="E722" s="28"/>
    </row>
    <row r="723" spans="1:5" x14ac:dyDescent="0.25">
      <c r="A723" s="28"/>
      <c r="B723" s="101"/>
      <c r="C723" s="28"/>
      <c r="D723" s="28"/>
      <c r="E723" s="28"/>
    </row>
    <row r="724" spans="1:5" x14ac:dyDescent="0.25">
      <c r="A724" s="28"/>
      <c r="B724" s="101"/>
      <c r="C724" s="28"/>
      <c r="D724" s="28"/>
      <c r="E724" s="28"/>
    </row>
    <row r="725" spans="1:5" x14ac:dyDescent="0.25">
      <c r="A725" s="28"/>
      <c r="B725" s="101"/>
      <c r="C725" s="28"/>
      <c r="D725" s="28"/>
      <c r="E725" s="28"/>
    </row>
    <row r="726" spans="1:5" x14ac:dyDescent="0.25">
      <c r="A726" s="28"/>
      <c r="B726" s="101"/>
      <c r="C726" s="28"/>
      <c r="D726" s="28"/>
      <c r="E726" s="28"/>
    </row>
    <row r="727" spans="1:5" x14ac:dyDescent="0.25">
      <c r="A727" s="28"/>
      <c r="B727" s="101"/>
      <c r="C727" s="28"/>
      <c r="D727" s="28"/>
      <c r="E727" s="28"/>
    </row>
    <row r="728" spans="1:5" x14ac:dyDescent="0.25">
      <c r="A728" s="28"/>
      <c r="B728" s="101"/>
      <c r="C728" s="28"/>
      <c r="D728" s="28"/>
      <c r="E728" s="28"/>
    </row>
    <row r="729" spans="1:5" x14ac:dyDescent="0.25">
      <c r="A729" s="28"/>
      <c r="B729" s="101"/>
      <c r="C729" s="28"/>
      <c r="D729" s="28"/>
      <c r="E729" s="28"/>
    </row>
    <row r="730" spans="1:5" x14ac:dyDescent="0.25">
      <c r="A730" s="28"/>
      <c r="B730" s="101"/>
      <c r="C730" s="28"/>
      <c r="D730" s="28"/>
      <c r="E730" s="28"/>
    </row>
    <row r="731" spans="1:5" x14ac:dyDescent="0.25">
      <c r="A731" s="28"/>
      <c r="B731" s="101"/>
      <c r="C731" s="28"/>
      <c r="D731" s="28"/>
      <c r="E731" s="28"/>
    </row>
    <row r="732" spans="1:5" x14ac:dyDescent="0.25">
      <c r="A732" s="28"/>
      <c r="B732" s="101"/>
      <c r="C732" s="28"/>
      <c r="D732" s="28"/>
      <c r="E732" s="28"/>
    </row>
    <row r="733" spans="1:5" x14ac:dyDescent="0.25">
      <c r="A733" s="28"/>
      <c r="B733" s="101"/>
      <c r="C733" s="28"/>
      <c r="D733" s="28"/>
      <c r="E733" s="28"/>
    </row>
    <row r="734" spans="1:5" x14ac:dyDescent="0.25">
      <c r="A734" s="28"/>
      <c r="B734" s="101"/>
      <c r="C734" s="28"/>
      <c r="D734" s="28"/>
      <c r="E734" s="28"/>
    </row>
    <row r="735" spans="1:5" x14ac:dyDescent="0.25">
      <c r="A735" s="28"/>
      <c r="B735" s="101"/>
      <c r="C735" s="28"/>
      <c r="D735" s="28"/>
      <c r="E735" s="28"/>
    </row>
    <row r="736" spans="1:5" x14ac:dyDescent="0.25">
      <c r="A736" s="28"/>
      <c r="B736" s="101"/>
      <c r="C736" s="28"/>
      <c r="D736" s="28"/>
      <c r="E736" s="28"/>
    </row>
    <row r="737" spans="1:5" x14ac:dyDescent="0.25">
      <c r="A737" s="28"/>
      <c r="B737" s="101"/>
      <c r="C737" s="28"/>
      <c r="D737" s="28"/>
      <c r="E737" s="28"/>
    </row>
    <row r="738" spans="1:5" x14ac:dyDescent="0.25">
      <c r="A738" s="28"/>
      <c r="B738" s="101"/>
      <c r="C738" s="28"/>
      <c r="D738" s="28"/>
      <c r="E738" s="28"/>
    </row>
    <row r="739" spans="1:5" x14ac:dyDescent="0.25">
      <c r="A739" s="28"/>
      <c r="B739" s="101"/>
      <c r="C739" s="28"/>
      <c r="D739" s="28"/>
      <c r="E739" s="28"/>
    </row>
    <row r="740" spans="1:5" x14ac:dyDescent="0.25">
      <c r="A740" s="28"/>
      <c r="B740" s="101"/>
      <c r="C740" s="28"/>
      <c r="D740" s="28"/>
      <c r="E740" s="28"/>
    </row>
    <row r="741" spans="1:5" x14ac:dyDescent="0.25">
      <c r="A741" s="28"/>
      <c r="B741" s="101"/>
      <c r="C741" s="28"/>
      <c r="D741" s="28"/>
      <c r="E741" s="28"/>
    </row>
    <row r="742" spans="1:5" x14ac:dyDescent="0.25">
      <c r="A742" s="28"/>
      <c r="B742" s="101"/>
      <c r="C742" s="28"/>
      <c r="D742" s="28"/>
      <c r="E742" s="28"/>
    </row>
    <row r="743" spans="1:5" x14ac:dyDescent="0.25">
      <c r="A743" s="28"/>
      <c r="B743" s="101"/>
      <c r="C743" s="28"/>
      <c r="D743" s="28"/>
      <c r="E743" s="28"/>
    </row>
    <row r="744" spans="1:5" x14ac:dyDescent="0.25">
      <c r="A744" s="28"/>
      <c r="B744" s="101"/>
      <c r="C744" s="28"/>
      <c r="D744" s="28"/>
      <c r="E744" s="28"/>
    </row>
    <row r="745" spans="1:5" x14ac:dyDescent="0.25">
      <c r="A745" s="28"/>
      <c r="B745" s="101"/>
      <c r="C745" s="28"/>
      <c r="D745" s="28"/>
      <c r="E745" s="28"/>
    </row>
    <row r="746" spans="1:5" x14ac:dyDescent="0.25">
      <c r="A746" s="28"/>
      <c r="B746" s="101"/>
      <c r="C746" s="28"/>
      <c r="D746" s="28"/>
      <c r="E746" s="28"/>
    </row>
    <row r="747" spans="1:5" x14ac:dyDescent="0.25">
      <c r="A747" s="28"/>
      <c r="B747" s="101"/>
      <c r="C747" s="28"/>
      <c r="D747" s="28"/>
      <c r="E747" s="28"/>
    </row>
    <row r="748" spans="1:5" x14ac:dyDescent="0.25">
      <c r="A748" s="28"/>
      <c r="B748" s="101"/>
      <c r="C748" s="28"/>
      <c r="D748" s="28"/>
      <c r="E748" s="28"/>
    </row>
    <row r="749" spans="1:5" x14ac:dyDescent="0.25">
      <c r="A749" s="28"/>
      <c r="B749" s="101"/>
      <c r="C749" s="28"/>
      <c r="D749" s="28"/>
      <c r="E749" s="28"/>
    </row>
    <row r="750" spans="1:5" x14ac:dyDescent="0.25">
      <c r="A750" s="28"/>
      <c r="B750" s="101"/>
      <c r="C750" s="28"/>
      <c r="D750" s="28"/>
      <c r="E750" s="28"/>
    </row>
    <row r="751" spans="1:5" x14ac:dyDescent="0.25">
      <c r="A751" s="28"/>
      <c r="B751" s="101"/>
      <c r="C751" s="28"/>
      <c r="D751" s="28"/>
      <c r="E751" s="28"/>
    </row>
    <row r="752" spans="1:5" x14ac:dyDescent="0.25">
      <c r="A752" s="28"/>
      <c r="B752" s="101"/>
      <c r="C752" s="28"/>
      <c r="D752" s="28"/>
      <c r="E752" s="28"/>
    </row>
    <row r="753" spans="1:5" x14ac:dyDescent="0.25">
      <c r="A753" s="28"/>
      <c r="B753" s="101"/>
      <c r="C753" s="28"/>
      <c r="D753" s="28"/>
      <c r="E753" s="28"/>
    </row>
    <row r="754" spans="1:5" x14ac:dyDescent="0.25">
      <c r="A754" s="28"/>
      <c r="B754" s="101"/>
      <c r="C754" s="28"/>
      <c r="D754" s="28"/>
      <c r="E754" s="28"/>
    </row>
    <row r="755" spans="1:5" x14ac:dyDescent="0.25">
      <c r="A755" s="28"/>
      <c r="B755" s="101"/>
      <c r="C755" s="28"/>
      <c r="D755" s="28"/>
      <c r="E755" s="28"/>
    </row>
    <row r="756" spans="1:5" x14ac:dyDescent="0.25">
      <c r="A756" s="28"/>
      <c r="B756" s="101"/>
      <c r="C756" s="28"/>
      <c r="D756" s="28"/>
      <c r="E756" s="28"/>
    </row>
    <row r="757" spans="1:5" x14ac:dyDescent="0.25">
      <c r="A757" s="28"/>
      <c r="B757" s="101"/>
      <c r="C757" s="28"/>
      <c r="D757" s="28"/>
      <c r="E757" s="28"/>
    </row>
    <row r="758" spans="1:5" x14ac:dyDescent="0.25">
      <c r="A758" s="28"/>
      <c r="B758" s="101"/>
      <c r="C758" s="28"/>
      <c r="D758" s="28"/>
      <c r="E758" s="28"/>
    </row>
    <row r="759" spans="1:5" x14ac:dyDescent="0.25">
      <c r="A759" s="28"/>
      <c r="B759" s="101"/>
      <c r="C759" s="28"/>
      <c r="D759" s="28"/>
      <c r="E759" s="28"/>
    </row>
    <row r="760" spans="1:5" x14ac:dyDescent="0.25">
      <c r="A760" s="28"/>
      <c r="B760" s="101"/>
      <c r="C760" s="28"/>
      <c r="D760" s="28"/>
      <c r="E760" s="28"/>
    </row>
    <row r="761" spans="1:5" x14ac:dyDescent="0.25">
      <c r="A761" s="28"/>
      <c r="B761" s="101"/>
      <c r="C761" s="28"/>
      <c r="D761" s="28"/>
      <c r="E761" s="28"/>
    </row>
    <row r="762" spans="1:5" x14ac:dyDescent="0.25">
      <c r="A762" s="28"/>
      <c r="B762" s="101"/>
      <c r="C762" s="28"/>
      <c r="D762" s="28"/>
      <c r="E762" s="28"/>
    </row>
    <row r="763" spans="1:5" x14ac:dyDescent="0.25">
      <c r="A763" s="28"/>
      <c r="B763" s="101"/>
      <c r="C763" s="28"/>
      <c r="D763" s="28"/>
      <c r="E763" s="28"/>
    </row>
    <row r="764" spans="1:5" x14ac:dyDescent="0.25">
      <c r="A764" s="28"/>
      <c r="B764" s="101"/>
      <c r="C764" s="28"/>
      <c r="D764" s="28"/>
      <c r="E764" s="28"/>
    </row>
    <row r="765" spans="1:5" x14ac:dyDescent="0.25">
      <c r="A765" s="28"/>
      <c r="B765" s="101"/>
      <c r="C765" s="28"/>
      <c r="D765" s="28"/>
      <c r="E765" s="28"/>
    </row>
    <row r="766" spans="1:5" x14ac:dyDescent="0.25">
      <c r="A766" s="28"/>
      <c r="B766" s="101"/>
      <c r="C766" s="28"/>
      <c r="D766" s="28"/>
      <c r="E766" s="28"/>
    </row>
    <row r="767" spans="1:5" x14ac:dyDescent="0.25">
      <c r="A767" s="28"/>
      <c r="B767" s="101"/>
      <c r="C767" s="28"/>
      <c r="D767" s="28"/>
      <c r="E767" s="28"/>
    </row>
    <row r="768" spans="1:5" x14ac:dyDescent="0.25">
      <c r="A768" s="28"/>
      <c r="B768" s="101"/>
      <c r="C768" s="28"/>
      <c r="D768" s="28"/>
      <c r="E768" s="28"/>
    </row>
    <row r="769" spans="1:5" x14ac:dyDescent="0.25">
      <c r="A769" s="28"/>
      <c r="B769" s="101"/>
      <c r="C769" s="28"/>
      <c r="D769" s="28"/>
      <c r="E769" s="28"/>
    </row>
    <row r="770" spans="1:5" x14ac:dyDescent="0.25">
      <c r="A770" s="28"/>
      <c r="B770" s="101"/>
      <c r="C770" s="28"/>
      <c r="D770" s="28"/>
      <c r="E770" s="28"/>
    </row>
    <row r="771" spans="1:5" x14ac:dyDescent="0.25">
      <c r="A771" s="28"/>
      <c r="B771" s="101"/>
      <c r="C771" s="28"/>
      <c r="D771" s="28"/>
      <c r="E771" s="28"/>
    </row>
    <row r="772" spans="1:5" x14ac:dyDescent="0.25">
      <c r="A772" s="28"/>
      <c r="B772" s="101"/>
      <c r="C772" s="28"/>
      <c r="D772" s="28"/>
      <c r="E772" s="28"/>
    </row>
    <row r="773" spans="1:5" x14ac:dyDescent="0.25">
      <c r="A773" s="28"/>
      <c r="B773" s="101"/>
      <c r="C773" s="28"/>
      <c r="D773" s="28"/>
      <c r="E773" s="28"/>
    </row>
    <row r="774" spans="1:5" x14ac:dyDescent="0.25">
      <c r="A774" s="28"/>
      <c r="B774" s="101"/>
      <c r="C774" s="28"/>
      <c r="D774" s="28"/>
      <c r="E774" s="28"/>
    </row>
    <row r="775" spans="1:5" x14ac:dyDescent="0.25">
      <c r="A775" s="28"/>
      <c r="B775" s="101"/>
      <c r="C775" s="28"/>
      <c r="D775" s="28"/>
      <c r="E775" s="28"/>
    </row>
    <row r="776" spans="1:5" x14ac:dyDescent="0.25">
      <c r="A776" s="28"/>
      <c r="B776" s="101"/>
      <c r="C776" s="28"/>
      <c r="D776" s="28"/>
      <c r="E776" s="28"/>
    </row>
    <row r="777" spans="1:5" x14ac:dyDescent="0.25">
      <c r="A777" s="28"/>
      <c r="B777" s="101"/>
      <c r="C777" s="28"/>
      <c r="D777" s="28"/>
      <c r="E777" s="28"/>
    </row>
    <row r="778" spans="1:5" x14ac:dyDescent="0.25">
      <c r="A778" s="28"/>
      <c r="B778" s="101"/>
      <c r="C778" s="28"/>
      <c r="D778" s="28"/>
      <c r="E778" s="28"/>
    </row>
    <row r="779" spans="1:5" x14ac:dyDescent="0.25">
      <c r="A779" s="28"/>
      <c r="B779" s="101"/>
      <c r="C779" s="28"/>
      <c r="D779" s="28"/>
      <c r="E779" s="28"/>
    </row>
    <row r="780" spans="1:5" x14ac:dyDescent="0.25">
      <c r="A780" s="28"/>
      <c r="B780" s="101"/>
      <c r="C780" s="28"/>
      <c r="D780" s="28"/>
      <c r="E780" s="28"/>
    </row>
    <row r="781" spans="1:5" x14ac:dyDescent="0.25">
      <c r="A781" s="28"/>
      <c r="B781" s="101"/>
      <c r="C781" s="28"/>
      <c r="D781" s="28"/>
      <c r="E781" s="28"/>
    </row>
    <row r="782" spans="1:5" x14ac:dyDescent="0.25">
      <c r="A782" s="28"/>
      <c r="B782" s="101"/>
      <c r="C782" s="28"/>
      <c r="D782" s="28"/>
      <c r="E782" s="28"/>
    </row>
    <row r="783" spans="1:5" x14ac:dyDescent="0.25">
      <c r="A783" s="28"/>
      <c r="B783" s="101"/>
      <c r="C783" s="28"/>
      <c r="D783" s="28"/>
      <c r="E783" s="28"/>
    </row>
    <row r="784" spans="1:5" x14ac:dyDescent="0.25">
      <c r="A784" s="28"/>
      <c r="B784" s="101"/>
      <c r="C784" s="28"/>
      <c r="D784" s="28"/>
      <c r="E784" s="28"/>
    </row>
    <row r="785" spans="1:5" x14ac:dyDescent="0.25">
      <c r="A785" s="28"/>
      <c r="B785" s="101"/>
      <c r="C785" s="28"/>
      <c r="D785" s="28"/>
      <c r="E785" s="28"/>
    </row>
    <row r="786" spans="1:5" x14ac:dyDescent="0.25">
      <c r="A786" s="28"/>
      <c r="B786" s="101"/>
      <c r="C786" s="28"/>
      <c r="D786" s="28"/>
      <c r="E786" s="28"/>
    </row>
    <row r="787" spans="1:5" x14ac:dyDescent="0.25">
      <c r="A787" s="28"/>
      <c r="B787" s="101"/>
      <c r="C787" s="28"/>
      <c r="D787" s="28"/>
      <c r="E787" s="28"/>
    </row>
    <row r="788" spans="1:5" x14ac:dyDescent="0.25">
      <c r="A788" s="28"/>
      <c r="B788" s="101"/>
      <c r="C788" s="28"/>
      <c r="D788" s="28"/>
      <c r="E788" s="28"/>
    </row>
    <row r="789" spans="1:5" x14ac:dyDescent="0.25">
      <c r="A789" s="28"/>
      <c r="B789" s="101"/>
      <c r="C789" s="28"/>
      <c r="D789" s="28"/>
      <c r="E789" s="28"/>
    </row>
    <row r="790" spans="1:5" x14ac:dyDescent="0.25">
      <c r="A790" s="28"/>
      <c r="B790" s="101"/>
      <c r="C790" s="28"/>
      <c r="D790" s="28"/>
      <c r="E790" s="28"/>
    </row>
    <row r="791" spans="1:5" x14ac:dyDescent="0.25">
      <c r="A791" s="28"/>
      <c r="B791" s="101"/>
      <c r="C791" s="28"/>
      <c r="D791" s="28"/>
      <c r="E791" s="28"/>
    </row>
    <row r="792" spans="1:5" x14ac:dyDescent="0.25">
      <c r="A792" s="28"/>
      <c r="B792" s="101"/>
      <c r="C792" s="28"/>
      <c r="D792" s="28"/>
      <c r="E792" s="28"/>
    </row>
    <row r="793" spans="1:5" x14ac:dyDescent="0.25">
      <c r="A793" s="28"/>
      <c r="B793" s="101"/>
      <c r="C793" s="28"/>
      <c r="D793" s="28"/>
      <c r="E793" s="28"/>
    </row>
    <row r="794" spans="1:5" x14ac:dyDescent="0.25">
      <c r="A794" s="28"/>
      <c r="B794" s="101"/>
      <c r="C794" s="28"/>
      <c r="D794" s="28"/>
      <c r="E794" s="28"/>
    </row>
    <row r="795" spans="1:5" x14ac:dyDescent="0.25">
      <c r="A795" s="28"/>
      <c r="B795" s="101"/>
      <c r="C795" s="28"/>
      <c r="D795" s="28"/>
      <c r="E795" s="28"/>
    </row>
    <row r="796" spans="1:5" x14ac:dyDescent="0.25">
      <c r="A796" s="28"/>
      <c r="B796" s="101"/>
      <c r="C796" s="28"/>
      <c r="D796" s="28"/>
      <c r="E796" s="28"/>
    </row>
    <row r="797" spans="1:5" x14ac:dyDescent="0.25">
      <c r="A797" s="28"/>
      <c r="B797" s="101"/>
      <c r="C797" s="28"/>
      <c r="D797" s="28"/>
      <c r="E797" s="28"/>
    </row>
    <row r="798" spans="1:5" x14ac:dyDescent="0.25">
      <c r="A798" s="28"/>
      <c r="B798" s="101"/>
      <c r="C798" s="28"/>
      <c r="D798" s="28"/>
      <c r="E798" s="28"/>
    </row>
    <row r="799" spans="1:5" x14ac:dyDescent="0.25">
      <c r="A799" s="28"/>
      <c r="B799" s="101"/>
      <c r="C799" s="28"/>
      <c r="D799" s="28"/>
      <c r="E799" s="28"/>
    </row>
    <row r="800" spans="1:5" x14ac:dyDescent="0.25">
      <c r="A800" s="28"/>
      <c r="B800" s="101"/>
      <c r="C800" s="28"/>
      <c r="D800" s="28"/>
      <c r="E800" s="28"/>
    </row>
    <row r="801" spans="1:5" x14ac:dyDescent="0.25">
      <c r="A801" s="28"/>
      <c r="B801" s="101"/>
      <c r="C801" s="28"/>
      <c r="D801" s="28"/>
      <c r="E801" s="28"/>
    </row>
    <row r="802" spans="1:5" x14ac:dyDescent="0.25">
      <c r="A802" s="28"/>
      <c r="B802" s="101"/>
      <c r="C802" s="28"/>
      <c r="D802" s="28"/>
      <c r="E802" s="28"/>
    </row>
    <row r="803" spans="1:5" x14ac:dyDescent="0.25">
      <c r="A803" s="28"/>
      <c r="B803" s="101"/>
      <c r="C803" s="28"/>
      <c r="D803" s="28"/>
      <c r="E803" s="28"/>
    </row>
    <row r="804" spans="1:5" x14ac:dyDescent="0.25">
      <c r="A804" s="28"/>
      <c r="B804" s="101"/>
      <c r="C804" s="28"/>
      <c r="D804" s="28"/>
      <c r="E804" s="28"/>
    </row>
    <row r="805" spans="1:5" x14ac:dyDescent="0.25">
      <c r="A805" s="28"/>
      <c r="B805" s="101"/>
      <c r="C805" s="28"/>
      <c r="D805" s="28"/>
      <c r="E805" s="28"/>
    </row>
    <row r="806" spans="1:5" x14ac:dyDescent="0.25">
      <c r="A806" s="28"/>
      <c r="B806" s="101"/>
      <c r="C806" s="28"/>
      <c r="D806" s="28"/>
      <c r="E806" s="28"/>
    </row>
    <row r="807" spans="1:5" x14ac:dyDescent="0.25">
      <c r="A807" s="28"/>
      <c r="B807" s="101"/>
      <c r="C807" s="28"/>
      <c r="D807" s="28"/>
      <c r="E807" s="28"/>
    </row>
    <row r="808" spans="1:5" x14ac:dyDescent="0.25">
      <c r="A808" s="28"/>
      <c r="B808" s="101"/>
      <c r="C808" s="28"/>
      <c r="D808" s="28"/>
      <c r="E808" s="28"/>
    </row>
    <row r="809" spans="1:5" x14ac:dyDescent="0.25">
      <c r="A809" s="28"/>
      <c r="B809" s="101"/>
      <c r="C809" s="28"/>
      <c r="D809" s="28"/>
      <c r="E809" s="28"/>
    </row>
    <row r="810" spans="1:5" x14ac:dyDescent="0.25">
      <c r="A810" s="28"/>
      <c r="B810" s="101"/>
      <c r="C810" s="28"/>
      <c r="D810" s="28"/>
      <c r="E810" s="28"/>
    </row>
    <row r="811" spans="1:5" x14ac:dyDescent="0.25">
      <c r="A811" s="28"/>
      <c r="B811" s="101"/>
      <c r="C811" s="28"/>
      <c r="D811" s="28"/>
      <c r="E811" s="28"/>
    </row>
    <row r="812" spans="1:5" x14ac:dyDescent="0.25">
      <c r="A812" s="28"/>
      <c r="B812" s="101"/>
      <c r="C812" s="28"/>
      <c r="D812" s="28"/>
      <c r="E812" s="28"/>
    </row>
    <row r="813" spans="1:5" x14ac:dyDescent="0.25">
      <c r="A813" s="28"/>
      <c r="B813" s="101"/>
      <c r="C813" s="28"/>
      <c r="D813" s="28"/>
      <c r="E813" s="28"/>
    </row>
    <row r="814" spans="1:5" x14ac:dyDescent="0.25">
      <c r="A814" s="28"/>
      <c r="B814" s="101"/>
      <c r="C814" s="28"/>
      <c r="D814" s="28"/>
      <c r="E814" s="28"/>
    </row>
    <row r="815" spans="1:5" x14ac:dyDescent="0.25">
      <c r="A815" s="28"/>
      <c r="B815" s="101"/>
      <c r="C815" s="28"/>
      <c r="D815" s="28"/>
      <c r="E815" s="28"/>
    </row>
    <row r="816" spans="1:5" x14ac:dyDescent="0.25">
      <c r="A816" s="28"/>
      <c r="B816" s="101"/>
      <c r="C816" s="28"/>
      <c r="D816" s="28"/>
      <c r="E816" s="28"/>
    </row>
    <row r="817" spans="1:5" x14ac:dyDescent="0.25">
      <c r="A817" s="28"/>
      <c r="B817" s="101"/>
      <c r="C817" s="28"/>
      <c r="D817" s="28"/>
      <c r="E817" s="28"/>
    </row>
    <row r="818" spans="1:5" x14ac:dyDescent="0.25">
      <c r="A818" s="28"/>
      <c r="B818" s="101"/>
      <c r="C818" s="28"/>
      <c r="D818" s="28"/>
      <c r="E818" s="28"/>
    </row>
    <row r="819" spans="1:5" x14ac:dyDescent="0.25">
      <c r="A819" s="28"/>
      <c r="B819" s="101"/>
      <c r="C819" s="28"/>
      <c r="D819" s="28"/>
      <c r="E819" s="28"/>
    </row>
    <row r="820" spans="1:5" x14ac:dyDescent="0.25">
      <c r="A820" s="28"/>
      <c r="B820" s="101"/>
      <c r="C820" s="28"/>
      <c r="D820" s="28"/>
      <c r="E820" s="28"/>
    </row>
    <row r="821" spans="1:5" x14ac:dyDescent="0.25">
      <c r="A821" s="28"/>
      <c r="B821" s="101"/>
      <c r="C821" s="28"/>
      <c r="D821" s="28"/>
      <c r="E821" s="28"/>
    </row>
    <row r="822" spans="1:5" x14ac:dyDescent="0.25">
      <c r="A822" s="28"/>
      <c r="B822" s="101"/>
      <c r="C822" s="28"/>
      <c r="D822" s="28"/>
      <c r="E822" s="28"/>
    </row>
    <row r="823" spans="1:5" x14ac:dyDescent="0.25">
      <c r="A823" s="28"/>
      <c r="B823" s="101"/>
      <c r="C823" s="28"/>
      <c r="D823" s="28"/>
      <c r="E823" s="28"/>
    </row>
    <row r="824" spans="1:5" x14ac:dyDescent="0.25">
      <c r="A824" s="28"/>
      <c r="B824" s="101"/>
      <c r="C824" s="28"/>
      <c r="D824" s="28"/>
      <c r="E824" s="28"/>
    </row>
    <row r="825" spans="1:5" x14ac:dyDescent="0.25">
      <c r="A825" s="28"/>
      <c r="B825" s="101"/>
      <c r="C825" s="28"/>
      <c r="D825" s="28"/>
      <c r="E825" s="28"/>
    </row>
    <row r="826" spans="1:5" x14ac:dyDescent="0.25">
      <c r="A826" s="28"/>
      <c r="B826" s="101"/>
      <c r="C826" s="28"/>
      <c r="D826" s="28"/>
      <c r="E826" s="28"/>
    </row>
    <row r="827" spans="1:5" x14ac:dyDescent="0.25">
      <c r="A827" s="28"/>
      <c r="B827" s="101"/>
      <c r="C827" s="28"/>
      <c r="D827" s="28"/>
      <c r="E827" s="28"/>
    </row>
    <row r="828" spans="1:5" x14ac:dyDescent="0.25">
      <c r="A828" s="28"/>
      <c r="B828" s="101"/>
      <c r="C828" s="28"/>
      <c r="D828" s="28"/>
      <c r="E828" s="28"/>
    </row>
    <row r="829" spans="1:5" x14ac:dyDescent="0.25">
      <c r="A829" s="28"/>
      <c r="B829" s="101"/>
      <c r="C829" s="28"/>
      <c r="D829" s="28"/>
      <c r="E829" s="28"/>
    </row>
    <row r="830" spans="1:5" x14ac:dyDescent="0.25">
      <c r="A830" s="28"/>
      <c r="B830" s="101"/>
      <c r="C830" s="28"/>
      <c r="D830" s="28"/>
      <c r="E830" s="28"/>
    </row>
    <row r="831" spans="1:5" x14ac:dyDescent="0.25">
      <c r="A831" s="28"/>
      <c r="B831" s="101"/>
      <c r="C831" s="28"/>
      <c r="D831" s="28"/>
      <c r="E831" s="28"/>
    </row>
    <row r="832" spans="1:5" x14ac:dyDescent="0.25">
      <c r="A832" s="28"/>
      <c r="B832" s="101"/>
      <c r="C832" s="28"/>
      <c r="D832" s="28"/>
      <c r="E832" s="28"/>
    </row>
    <row r="833" spans="1:5" x14ac:dyDescent="0.25">
      <c r="A833" s="28"/>
      <c r="B833" s="101"/>
      <c r="C833" s="28"/>
      <c r="D833" s="28"/>
      <c r="E833" s="28"/>
    </row>
    <row r="834" spans="1:5" x14ac:dyDescent="0.25">
      <c r="A834" s="28"/>
      <c r="B834" s="101"/>
      <c r="C834" s="28"/>
      <c r="D834" s="28"/>
      <c r="E834" s="28"/>
    </row>
    <row r="835" spans="1:5" x14ac:dyDescent="0.25">
      <c r="A835" s="28"/>
      <c r="B835" s="101"/>
      <c r="C835" s="28"/>
      <c r="D835" s="28"/>
      <c r="E835" s="28"/>
    </row>
    <row r="836" spans="1:5" x14ac:dyDescent="0.25">
      <c r="A836" s="28"/>
      <c r="B836" s="101"/>
      <c r="C836" s="28"/>
      <c r="D836" s="28"/>
      <c r="E836" s="28"/>
    </row>
    <row r="837" spans="1:5" x14ac:dyDescent="0.25">
      <c r="A837" s="28"/>
      <c r="B837" s="101"/>
      <c r="C837" s="28"/>
      <c r="D837" s="28"/>
      <c r="E837" s="28"/>
    </row>
    <row r="838" spans="1:5" x14ac:dyDescent="0.25">
      <c r="A838" s="28"/>
      <c r="B838" s="101"/>
      <c r="C838" s="28"/>
      <c r="D838" s="28"/>
      <c r="E838" s="28"/>
    </row>
    <row r="839" spans="1:5" x14ac:dyDescent="0.25">
      <c r="A839" s="28"/>
      <c r="B839" s="101"/>
      <c r="C839" s="28"/>
      <c r="D839" s="28"/>
      <c r="E839" s="28"/>
    </row>
    <row r="840" spans="1:5" x14ac:dyDescent="0.25">
      <c r="A840" s="28"/>
      <c r="B840" s="101"/>
      <c r="C840" s="28"/>
      <c r="D840" s="28"/>
      <c r="E840" s="28"/>
    </row>
    <row r="841" spans="1:5" x14ac:dyDescent="0.25">
      <c r="A841" s="28"/>
      <c r="B841" s="101"/>
      <c r="C841" s="28"/>
      <c r="D841" s="28"/>
      <c r="E841" s="28"/>
    </row>
    <row r="842" spans="1:5" x14ac:dyDescent="0.25">
      <c r="A842" s="28"/>
      <c r="B842" s="101"/>
      <c r="C842" s="28"/>
      <c r="D842" s="28"/>
      <c r="E842" s="28"/>
    </row>
    <row r="843" spans="1:5" x14ac:dyDescent="0.25">
      <c r="A843" s="28"/>
      <c r="B843" s="101"/>
      <c r="C843" s="28"/>
      <c r="D843" s="28"/>
      <c r="E843" s="28"/>
    </row>
    <row r="844" spans="1:5" x14ac:dyDescent="0.25">
      <c r="A844" s="28"/>
      <c r="B844" s="101"/>
      <c r="C844" s="28"/>
      <c r="D844" s="28"/>
      <c r="E844" s="28"/>
    </row>
    <row r="845" spans="1:5" x14ac:dyDescent="0.25">
      <c r="A845" s="28"/>
      <c r="B845" s="101"/>
      <c r="C845" s="28"/>
      <c r="D845" s="28"/>
      <c r="E845" s="28"/>
    </row>
    <row r="846" spans="1:5" x14ac:dyDescent="0.25">
      <c r="A846" s="28"/>
      <c r="B846" s="101"/>
      <c r="C846" s="28"/>
      <c r="D846" s="28"/>
      <c r="E846" s="28"/>
    </row>
    <row r="847" spans="1:5" x14ac:dyDescent="0.25">
      <c r="A847" s="28"/>
      <c r="B847" s="101"/>
      <c r="C847" s="28"/>
      <c r="D847" s="28"/>
      <c r="E847" s="28"/>
    </row>
    <row r="848" spans="1:5" x14ac:dyDescent="0.25">
      <c r="A848" s="28"/>
      <c r="B848" s="101"/>
      <c r="C848" s="28"/>
      <c r="D848" s="28"/>
      <c r="E848" s="28"/>
    </row>
    <row r="849" spans="1:5" x14ac:dyDescent="0.25">
      <c r="A849" s="28"/>
      <c r="B849" s="101"/>
      <c r="C849" s="28"/>
      <c r="D849" s="28"/>
      <c r="E849" s="28"/>
    </row>
    <row r="850" spans="1:5" x14ac:dyDescent="0.25">
      <c r="A850" s="28"/>
      <c r="B850" s="101"/>
      <c r="C850" s="28"/>
      <c r="D850" s="28"/>
      <c r="E850" s="28"/>
    </row>
    <row r="851" spans="1:5" x14ac:dyDescent="0.25">
      <c r="A851" s="28"/>
      <c r="B851" s="101"/>
      <c r="C851" s="28"/>
      <c r="D851" s="28"/>
      <c r="E851" s="28"/>
    </row>
    <row r="852" spans="1:5" x14ac:dyDescent="0.25">
      <c r="A852" s="28"/>
      <c r="B852" s="101"/>
      <c r="C852" s="28"/>
      <c r="D852" s="28"/>
      <c r="E852" s="28"/>
    </row>
    <row r="853" spans="1:5" x14ac:dyDescent="0.25">
      <c r="A853" s="28"/>
      <c r="B853" s="101"/>
      <c r="C853" s="28"/>
      <c r="D853" s="28"/>
      <c r="E853" s="28"/>
    </row>
    <row r="854" spans="1:5" x14ac:dyDescent="0.25">
      <c r="A854" s="28"/>
      <c r="B854" s="101"/>
      <c r="C854" s="28"/>
      <c r="D854" s="28"/>
      <c r="E854" s="28"/>
    </row>
    <row r="855" spans="1:5" x14ac:dyDescent="0.25">
      <c r="A855" s="28"/>
      <c r="B855" s="101"/>
      <c r="C855" s="28"/>
      <c r="D855" s="28"/>
      <c r="E855" s="28"/>
    </row>
    <row r="856" spans="1:5" x14ac:dyDescent="0.25">
      <c r="A856" s="28"/>
      <c r="B856" s="101"/>
      <c r="C856" s="28"/>
      <c r="D856" s="28"/>
      <c r="E856" s="28"/>
    </row>
    <row r="857" spans="1:5" x14ac:dyDescent="0.25">
      <c r="A857" s="28"/>
      <c r="B857" s="101"/>
      <c r="C857" s="28"/>
      <c r="D857" s="28"/>
      <c r="E857" s="28"/>
    </row>
    <row r="858" spans="1:5" x14ac:dyDescent="0.25">
      <c r="A858" s="28"/>
      <c r="B858" s="101"/>
      <c r="C858" s="28"/>
      <c r="D858" s="28"/>
      <c r="E858" s="28"/>
    </row>
    <row r="859" spans="1:5" x14ac:dyDescent="0.25">
      <c r="A859" s="28"/>
      <c r="B859" s="101"/>
      <c r="C859" s="28"/>
      <c r="D859" s="28"/>
      <c r="E859" s="28"/>
    </row>
    <row r="860" spans="1:5" x14ac:dyDescent="0.25">
      <c r="A860" s="28"/>
      <c r="B860" s="101"/>
      <c r="C860" s="28"/>
      <c r="D860" s="28"/>
      <c r="E860" s="28"/>
    </row>
    <row r="861" spans="1:5" x14ac:dyDescent="0.25">
      <c r="A861" s="28"/>
      <c r="B861" s="101"/>
      <c r="C861" s="28"/>
      <c r="D861" s="28"/>
      <c r="E861" s="28"/>
    </row>
    <row r="862" spans="1:5" x14ac:dyDescent="0.25">
      <c r="A862" s="28"/>
      <c r="B862" s="101"/>
      <c r="C862" s="28"/>
      <c r="D862" s="28"/>
      <c r="E862" s="28"/>
    </row>
    <row r="863" spans="1:5" x14ac:dyDescent="0.25">
      <c r="A863" s="28"/>
      <c r="B863" s="101"/>
      <c r="C863" s="28"/>
      <c r="D863" s="28"/>
      <c r="E863" s="28"/>
    </row>
    <row r="864" spans="1:5" x14ac:dyDescent="0.25">
      <c r="A864" s="28"/>
      <c r="B864" s="101"/>
      <c r="C864" s="28"/>
      <c r="D864" s="28"/>
      <c r="E864" s="28"/>
    </row>
    <row r="865" spans="1:5" x14ac:dyDescent="0.25">
      <c r="A865" s="28"/>
      <c r="B865" s="101"/>
      <c r="C865" s="28"/>
      <c r="D865" s="28"/>
      <c r="E865" s="28"/>
    </row>
    <row r="866" spans="1:5" x14ac:dyDescent="0.25">
      <c r="A866" s="28"/>
      <c r="B866" s="101"/>
      <c r="C866" s="28"/>
      <c r="D866" s="28"/>
      <c r="E866" s="28"/>
    </row>
    <row r="867" spans="1:5" x14ac:dyDescent="0.25">
      <c r="A867" s="28"/>
      <c r="B867" s="101"/>
      <c r="C867" s="28"/>
      <c r="D867" s="28"/>
      <c r="E867" s="28"/>
    </row>
    <row r="868" spans="1:5" x14ac:dyDescent="0.25">
      <c r="A868" s="28"/>
      <c r="B868" s="101"/>
      <c r="C868" s="28"/>
      <c r="D868" s="28"/>
      <c r="E868" s="28"/>
    </row>
    <row r="869" spans="1:5" x14ac:dyDescent="0.25">
      <c r="A869" s="28"/>
      <c r="B869" s="101"/>
      <c r="C869" s="28"/>
      <c r="D869" s="28"/>
      <c r="E869" s="28"/>
    </row>
    <row r="870" spans="1:5" x14ac:dyDescent="0.25">
      <c r="A870" s="28"/>
      <c r="B870" s="101"/>
      <c r="C870" s="28"/>
      <c r="D870" s="28"/>
      <c r="E870" s="28"/>
    </row>
    <row r="871" spans="1:5" x14ac:dyDescent="0.25">
      <c r="A871" s="28"/>
      <c r="B871" s="101"/>
      <c r="C871" s="28"/>
      <c r="D871" s="28"/>
      <c r="E871" s="28"/>
    </row>
    <row r="872" spans="1:5" x14ac:dyDescent="0.25">
      <c r="A872" s="28"/>
      <c r="B872" s="101"/>
      <c r="C872" s="28"/>
      <c r="D872" s="28"/>
      <c r="E872" s="28"/>
    </row>
    <row r="873" spans="1:5" x14ac:dyDescent="0.25">
      <c r="A873" s="28"/>
      <c r="B873" s="101"/>
      <c r="C873" s="28"/>
      <c r="D873" s="28"/>
      <c r="E873" s="28"/>
    </row>
    <row r="874" spans="1:5" x14ac:dyDescent="0.25">
      <c r="A874" s="28"/>
      <c r="B874" s="101"/>
      <c r="C874" s="28"/>
      <c r="D874" s="28"/>
      <c r="E874" s="28"/>
    </row>
    <row r="875" spans="1:5" x14ac:dyDescent="0.25">
      <c r="A875" s="28"/>
      <c r="B875" s="101"/>
      <c r="C875" s="28"/>
      <c r="D875" s="28"/>
      <c r="E875" s="28"/>
    </row>
    <row r="876" spans="1:5" x14ac:dyDescent="0.25">
      <c r="A876" s="28"/>
      <c r="B876" s="101"/>
      <c r="C876" s="28"/>
      <c r="D876" s="28"/>
      <c r="E876" s="28"/>
    </row>
    <row r="877" spans="1:5" x14ac:dyDescent="0.25">
      <c r="A877" s="28"/>
      <c r="B877" s="101"/>
      <c r="C877" s="28"/>
      <c r="D877" s="28"/>
      <c r="E877" s="28"/>
    </row>
    <row r="878" spans="1:5" x14ac:dyDescent="0.25">
      <c r="A878" s="28"/>
      <c r="B878" s="101"/>
      <c r="C878" s="28"/>
      <c r="D878" s="28"/>
      <c r="E878" s="28"/>
    </row>
    <row r="879" spans="1:5" x14ac:dyDescent="0.25">
      <c r="A879" s="28"/>
      <c r="B879" s="101"/>
      <c r="C879" s="28"/>
      <c r="D879" s="28"/>
      <c r="E879" s="28"/>
    </row>
    <row r="880" spans="1:5" x14ac:dyDescent="0.25">
      <c r="A880" s="28"/>
      <c r="B880" s="101"/>
      <c r="C880" s="28"/>
      <c r="D880" s="28"/>
      <c r="E880" s="28"/>
    </row>
    <row r="881" spans="1:5" x14ac:dyDescent="0.25">
      <c r="A881" s="28"/>
      <c r="B881" s="101"/>
      <c r="C881" s="28"/>
      <c r="D881" s="28"/>
      <c r="E881" s="28"/>
    </row>
    <row r="882" spans="1:5" x14ac:dyDescent="0.25">
      <c r="A882" s="28"/>
      <c r="B882" s="101"/>
      <c r="C882" s="28"/>
      <c r="D882" s="28"/>
      <c r="E882" s="28"/>
    </row>
    <row r="883" spans="1:5" x14ac:dyDescent="0.25">
      <c r="A883" s="28"/>
      <c r="B883" s="101"/>
      <c r="C883" s="28"/>
      <c r="D883" s="28"/>
      <c r="E883" s="28"/>
    </row>
    <row r="884" spans="1:5" x14ac:dyDescent="0.25">
      <c r="A884" s="28"/>
      <c r="B884" s="101"/>
      <c r="C884" s="28"/>
      <c r="D884" s="28"/>
      <c r="E884" s="28"/>
    </row>
    <row r="885" spans="1:5" x14ac:dyDescent="0.25">
      <c r="A885" s="28"/>
      <c r="B885" s="101"/>
      <c r="C885" s="28"/>
      <c r="D885" s="28"/>
      <c r="E885" s="28"/>
    </row>
    <row r="886" spans="1:5" x14ac:dyDescent="0.25">
      <c r="A886" s="28"/>
      <c r="B886" s="101"/>
      <c r="C886" s="28"/>
      <c r="D886" s="28"/>
      <c r="E886" s="28"/>
    </row>
    <row r="887" spans="1:5" x14ac:dyDescent="0.25">
      <c r="A887" s="28"/>
      <c r="B887" s="101"/>
      <c r="C887" s="28"/>
      <c r="D887" s="28"/>
      <c r="E887" s="28"/>
    </row>
    <row r="888" spans="1:5" x14ac:dyDescent="0.25">
      <c r="A888" s="28"/>
      <c r="B888" s="101"/>
      <c r="C888" s="28"/>
      <c r="D888" s="28"/>
      <c r="E888" s="28"/>
    </row>
    <row r="889" spans="1:5" x14ac:dyDescent="0.25">
      <c r="A889" s="28"/>
      <c r="B889" s="101"/>
      <c r="C889" s="28"/>
      <c r="D889" s="28"/>
      <c r="E889" s="28"/>
    </row>
    <row r="890" spans="1:5" x14ac:dyDescent="0.25">
      <c r="A890" s="28"/>
      <c r="B890" s="101"/>
      <c r="C890" s="28"/>
      <c r="D890" s="28"/>
      <c r="E890" s="28"/>
    </row>
    <row r="891" spans="1:5" x14ac:dyDescent="0.25">
      <c r="A891" s="28"/>
      <c r="B891" s="101"/>
      <c r="C891" s="28"/>
      <c r="D891" s="28"/>
      <c r="E891" s="28"/>
    </row>
    <row r="892" spans="1:5" x14ac:dyDescent="0.25">
      <c r="A892" s="28"/>
      <c r="B892" s="101"/>
      <c r="C892" s="28"/>
      <c r="D892" s="28"/>
      <c r="E892" s="28"/>
    </row>
    <row r="893" spans="1:5" x14ac:dyDescent="0.25">
      <c r="A893" s="28"/>
      <c r="B893" s="101"/>
      <c r="C893" s="28"/>
      <c r="D893" s="28"/>
      <c r="E893" s="28"/>
    </row>
    <row r="894" spans="1:5" x14ac:dyDescent="0.25">
      <c r="A894" s="28"/>
      <c r="B894" s="101"/>
      <c r="C894" s="28"/>
      <c r="D894" s="28"/>
      <c r="E894" s="28"/>
    </row>
    <row r="895" spans="1:5" x14ac:dyDescent="0.25">
      <c r="A895" s="28"/>
      <c r="B895" s="101"/>
      <c r="C895" s="28"/>
      <c r="D895" s="28"/>
      <c r="E895" s="28"/>
    </row>
    <row r="896" spans="1:5" x14ac:dyDescent="0.25">
      <c r="A896" s="28"/>
      <c r="B896" s="101"/>
      <c r="C896" s="28"/>
      <c r="D896" s="28"/>
      <c r="E896" s="28"/>
    </row>
    <row r="897" spans="1:5" x14ac:dyDescent="0.25">
      <c r="A897" s="28"/>
      <c r="B897" s="101"/>
      <c r="C897" s="28"/>
      <c r="D897" s="28"/>
      <c r="E897" s="28"/>
    </row>
    <row r="898" spans="1:5" x14ac:dyDescent="0.25">
      <c r="A898" s="28"/>
      <c r="B898" s="101"/>
      <c r="C898" s="28"/>
      <c r="D898" s="28"/>
      <c r="E898" s="28"/>
    </row>
    <row r="899" spans="1:5" x14ac:dyDescent="0.25">
      <c r="A899" s="28"/>
      <c r="B899" s="101"/>
      <c r="C899" s="28"/>
      <c r="D899" s="28"/>
      <c r="E899" s="28"/>
    </row>
    <row r="900" spans="1:5" x14ac:dyDescent="0.25">
      <c r="A900" s="28"/>
      <c r="B900" s="101"/>
      <c r="C900" s="28"/>
      <c r="D900" s="28"/>
      <c r="E900" s="28"/>
    </row>
    <row r="901" spans="1:5" x14ac:dyDescent="0.25">
      <c r="A901" s="28"/>
      <c r="B901" s="101"/>
      <c r="C901" s="28"/>
      <c r="D901" s="28"/>
      <c r="E901" s="28"/>
    </row>
    <row r="902" spans="1:5" x14ac:dyDescent="0.25">
      <c r="A902" s="28"/>
      <c r="B902" s="101"/>
      <c r="C902" s="28"/>
      <c r="D902" s="28"/>
      <c r="E902" s="28"/>
    </row>
    <row r="903" spans="1:5" x14ac:dyDescent="0.25">
      <c r="A903" s="28"/>
      <c r="B903" s="101"/>
      <c r="C903" s="28"/>
      <c r="D903" s="28"/>
      <c r="E903" s="28"/>
    </row>
    <row r="904" spans="1:5" x14ac:dyDescent="0.25">
      <c r="A904" s="28"/>
      <c r="B904" s="101"/>
      <c r="C904" s="28"/>
      <c r="D904" s="28"/>
      <c r="E904" s="28"/>
    </row>
    <row r="905" spans="1:5" x14ac:dyDescent="0.25">
      <c r="A905" s="28"/>
      <c r="B905" s="101"/>
      <c r="C905" s="28"/>
      <c r="D905" s="28"/>
      <c r="E905" s="28"/>
    </row>
    <row r="906" spans="1:5" x14ac:dyDescent="0.25">
      <c r="A906" s="28"/>
      <c r="B906" s="101"/>
      <c r="C906" s="28"/>
      <c r="D906" s="28"/>
      <c r="E906" s="28"/>
    </row>
    <row r="907" spans="1:5" x14ac:dyDescent="0.25">
      <c r="A907" s="28"/>
      <c r="B907" s="101"/>
      <c r="C907" s="28"/>
      <c r="D907" s="28"/>
      <c r="E907" s="28"/>
    </row>
    <row r="908" spans="1:5" x14ac:dyDescent="0.25">
      <c r="A908" s="28"/>
      <c r="B908" s="101"/>
      <c r="C908" s="28"/>
      <c r="D908" s="28"/>
      <c r="E908" s="28"/>
    </row>
    <row r="909" spans="1:5" x14ac:dyDescent="0.25">
      <c r="A909" s="28"/>
      <c r="B909" s="101"/>
      <c r="C909" s="28"/>
      <c r="D909" s="28"/>
      <c r="E909" s="28"/>
    </row>
    <row r="910" spans="1:5" x14ac:dyDescent="0.25">
      <c r="A910" s="28"/>
      <c r="B910" s="101"/>
      <c r="C910" s="28"/>
      <c r="D910" s="28"/>
      <c r="E910" s="28"/>
    </row>
    <row r="911" spans="1:5" x14ac:dyDescent="0.25">
      <c r="A911" s="28"/>
      <c r="B911" s="101"/>
      <c r="C911" s="28"/>
      <c r="D911" s="28"/>
      <c r="E911" s="28"/>
    </row>
    <row r="912" spans="1:5" x14ac:dyDescent="0.25">
      <c r="A912" s="28"/>
      <c r="B912" s="101"/>
      <c r="C912" s="28"/>
      <c r="D912" s="28"/>
      <c r="E912" s="28"/>
    </row>
    <row r="913" spans="1:5" x14ac:dyDescent="0.25">
      <c r="A913" s="28"/>
      <c r="B913" s="101"/>
      <c r="C913" s="28"/>
      <c r="D913" s="28"/>
      <c r="E913" s="28"/>
    </row>
    <row r="914" spans="1:5" x14ac:dyDescent="0.25">
      <c r="A914" s="28"/>
      <c r="B914" s="101"/>
      <c r="C914" s="28"/>
      <c r="D914" s="28"/>
      <c r="E914" s="28"/>
    </row>
    <row r="915" spans="1:5" x14ac:dyDescent="0.25">
      <c r="A915" s="28"/>
      <c r="B915" s="101"/>
      <c r="C915" s="28"/>
      <c r="D915" s="28"/>
      <c r="E915" s="28"/>
    </row>
    <row r="916" spans="1:5" x14ac:dyDescent="0.25">
      <c r="A916" s="28"/>
      <c r="B916" s="101"/>
      <c r="C916" s="28"/>
      <c r="D916" s="28"/>
      <c r="E916" s="28"/>
    </row>
    <row r="917" spans="1:5" x14ac:dyDescent="0.25">
      <c r="A917" s="28"/>
      <c r="B917" s="101"/>
      <c r="C917" s="28"/>
      <c r="D917" s="28"/>
      <c r="E917" s="28"/>
    </row>
    <row r="918" spans="1:5" x14ac:dyDescent="0.25">
      <c r="A918" s="28"/>
      <c r="B918" s="101"/>
      <c r="C918" s="28"/>
      <c r="D918" s="28"/>
      <c r="E918" s="28"/>
    </row>
    <row r="919" spans="1:5" x14ac:dyDescent="0.25">
      <c r="A919" s="28"/>
      <c r="B919" s="101"/>
      <c r="C919" s="28"/>
      <c r="D919" s="28"/>
      <c r="E919" s="28"/>
    </row>
    <row r="920" spans="1:5" x14ac:dyDescent="0.25">
      <c r="A920" s="28"/>
      <c r="B920" s="101"/>
      <c r="C920" s="28"/>
      <c r="D920" s="28"/>
      <c r="E920" s="28"/>
    </row>
    <row r="921" spans="1:5" x14ac:dyDescent="0.25">
      <c r="A921" s="28"/>
      <c r="B921" s="101"/>
      <c r="C921" s="28"/>
      <c r="D921" s="28"/>
      <c r="E921" s="28"/>
    </row>
    <row r="922" spans="1:5" x14ac:dyDescent="0.25">
      <c r="A922" s="28"/>
      <c r="B922" s="101"/>
      <c r="C922" s="28"/>
      <c r="D922" s="28"/>
      <c r="E922" s="28"/>
    </row>
    <row r="923" spans="1:5" x14ac:dyDescent="0.25">
      <c r="A923" s="28"/>
      <c r="B923" s="101"/>
      <c r="C923" s="28"/>
      <c r="D923" s="28"/>
      <c r="E923" s="28"/>
    </row>
    <row r="924" spans="1:5" x14ac:dyDescent="0.25">
      <c r="A924" s="28"/>
      <c r="B924" s="101"/>
      <c r="C924" s="28"/>
      <c r="D924" s="28"/>
      <c r="E924" s="28"/>
    </row>
    <row r="925" spans="1:5" x14ac:dyDescent="0.25">
      <c r="A925" s="28"/>
      <c r="B925" s="101"/>
      <c r="C925" s="28"/>
      <c r="D925" s="28"/>
      <c r="E925" s="28"/>
    </row>
    <row r="926" spans="1:5" x14ac:dyDescent="0.25">
      <c r="A926" s="28"/>
      <c r="B926" s="101"/>
      <c r="C926" s="28"/>
      <c r="D926" s="28"/>
      <c r="E926" s="28"/>
    </row>
    <row r="927" spans="1:5" x14ac:dyDescent="0.25">
      <c r="A927" s="28"/>
      <c r="B927" s="101"/>
      <c r="C927" s="28"/>
      <c r="D927" s="28"/>
      <c r="E927" s="28"/>
    </row>
    <row r="928" spans="1:5" x14ac:dyDescent="0.25">
      <c r="A928" s="28"/>
      <c r="B928" s="101"/>
      <c r="C928" s="28"/>
      <c r="D928" s="28"/>
      <c r="E928" s="28"/>
    </row>
    <row r="929" spans="1:5" x14ac:dyDescent="0.25">
      <c r="A929" s="28"/>
      <c r="B929" s="101"/>
      <c r="C929" s="28"/>
      <c r="D929" s="28"/>
      <c r="E929" s="28"/>
    </row>
    <row r="930" spans="1:5" x14ac:dyDescent="0.25">
      <c r="A930" s="28"/>
      <c r="B930" s="101"/>
      <c r="C930" s="28"/>
      <c r="D930" s="28"/>
      <c r="E930" s="28"/>
    </row>
    <row r="931" spans="1:5" x14ac:dyDescent="0.25">
      <c r="A931" s="28"/>
      <c r="B931" s="101"/>
      <c r="C931" s="28"/>
      <c r="D931" s="28"/>
      <c r="E931" s="28"/>
    </row>
    <row r="932" spans="1:5" x14ac:dyDescent="0.25">
      <c r="A932" s="28"/>
      <c r="B932" s="101"/>
      <c r="C932" s="28"/>
      <c r="D932" s="28"/>
      <c r="E932" s="28"/>
    </row>
    <row r="933" spans="1:5" x14ac:dyDescent="0.25">
      <c r="A933" s="28"/>
      <c r="B933" s="101"/>
      <c r="C933" s="28"/>
      <c r="D933" s="28"/>
      <c r="E933" s="28"/>
    </row>
    <row r="934" spans="1:5" x14ac:dyDescent="0.25">
      <c r="A934" s="28"/>
      <c r="B934" s="101"/>
      <c r="C934" s="28"/>
      <c r="D934" s="28"/>
      <c r="E934" s="28"/>
    </row>
    <row r="935" spans="1:5" x14ac:dyDescent="0.25">
      <c r="A935" s="28"/>
      <c r="B935" s="101"/>
      <c r="C935" s="28"/>
      <c r="D935" s="28"/>
      <c r="E935" s="28"/>
    </row>
    <row r="936" spans="1:5" x14ac:dyDescent="0.25">
      <c r="A936" s="28"/>
      <c r="B936" s="101"/>
      <c r="C936" s="28"/>
      <c r="D936" s="28"/>
      <c r="E936" s="28"/>
    </row>
    <row r="937" spans="1:5" x14ac:dyDescent="0.25">
      <c r="A937" s="28"/>
      <c r="B937" s="101"/>
      <c r="C937" s="28"/>
      <c r="D937" s="28"/>
      <c r="E937" s="28"/>
    </row>
    <row r="938" spans="1:5" x14ac:dyDescent="0.25">
      <c r="A938" s="28"/>
      <c r="B938" s="101"/>
      <c r="C938" s="28"/>
      <c r="D938" s="28"/>
      <c r="E938" s="28"/>
    </row>
    <row r="939" spans="1:5" x14ac:dyDescent="0.25">
      <c r="A939" s="28"/>
      <c r="B939" s="101"/>
      <c r="C939" s="28"/>
      <c r="D939" s="28"/>
      <c r="E939" s="28"/>
    </row>
    <row r="940" spans="1:5" x14ac:dyDescent="0.25">
      <c r="A940" s="28"/>
      <c r="B940" s="101"/>
      <c r="C940" s="28"/>
      <c r="D940" s="28"/>
      <c r="E940" s="28"/>
    </row>
    <row r="941" spans="1:5" x14ac:dyDescent="0.25">
      <c r="A941" s="28"/>
      <c r="B941" s="101"/>
      <c r="C941" s="28"/>
      <c r="D941" s="28"/>
      <c r="E941" s="28"/>
    </row>
    <row r="942" spans="1:5" x14ac:dyDescent="0.25">
      <c r="A942" s="28"/>
      <c r="B942" s="101"/>
      <c r="C942" s="28"/>
      <c r="D942" s="28"/>
      <c r="E942" s="28"/>
    </row>
    <row r="943" spans="1:5" x14ac:dyDescent="0.25">
      <c r="A943" s="28"/>
      <c r="B943" s="101"/>
      <c r="C943" s="28"/>
      <c r="D943" s="28"/>
      <c r="E943" s="28"/>
    </row>
    <row r="944" spans="1:5" x14ac:dyDescent="0.25">
      <c r="A944" s="28"/>
      <c r="B944" s="101"/>
      <c r="C944" s="28"/>
      <c r="D944" s="28"/>
      <c r="E944" s="28"/>
    </row>
    <row r="945" spans="1:5" x14ac:dyDescent="0.25">
      <c r="A945" s="28"/>
      <c r="B945" s="101"/>
      <c r="C945" s="28"/>
      <c r="D945" s="28"/>
      <c r="E945" s="28"/>
    </row>
    <row r="946" spans="1:5" x14ac:dyDescent="0.25">
      <c r="A946" s="28"/>
      <c r="B946" s="101"/>
      <c r="C946" s="28"/>
      <c r="D946" s="28"/>
      <c r="E946" s="28"/>
    </row>
    <row r="947" spans="1:5" x14ac:dyDescent="0.25">
      <c r="A947" s="28"/>
      <c r="B947" s="101"/>
      <c r="C947" s="28"/>
      <c r="D947" s="28"/>
      <c r="E947" s="28"/>
    </row>
    <row r="948" spans="1:5" x14ac:dyDescent="0.25">
      <c r="A948" s="28"/>
      <c r="B948" s="101"/>
      <c r="C948" s="28"/>
      <c r="D948" s="28"/>
      <c r="E948" s="28"/>
    </row>
    <row r="949" spans="1:5" x14ac:dyDescent="0.25">
      <c r="A949" s="28"/>
      <c r="B949" s="101"/>
      <c r="C949" s="28"/>
      <c r="D949" s="28"/>
      <c r="E949" s="28"/>
    </row>
    <row r="950" spans="1:5" x14ac:dyDescent="0.25">
      <c r="A950" s="28"/>
      <c r="B950" s="101"/>
      <c r="C950" s="28"/>
      <c r="D950" s="28"/>
      <c r="E950" s="28"/>
    </row>
    <row r="951" spans="1:5" x14ac:dyDescent="0.25">
      <c r="A951" s="28"/>
      <c r="B951" s="101"/>
      <c r="C951" s="28"/>
      <c r="D951" s="28"/>
      <c r="E951" s="28"/>
    </row>
    <row r="952" spans="1:5" x14ac:dyDescent="0.25">
      <c r="A952" s="28"/>
      <c r="B952" s="101"/>
      <c r="C952" s="28"/>
      <c r="D952" s="28"/>
      <c r="E952" s="28"/>
    </row>
    <row r="953" spans="1:5" x14ac:dyDescent="0.25">
      <c r="A953" s="28"/>
      <c r="B953" s="101"/>
      <c r="C953" s="28"/>
      <c r="D953" s="28"/>
      <c r="E953" s="28"/>
    </row>
    <row r="954" spans="1:5" x14ac:dyDescent="0.25">
      <c r="A954" s="28"/>
      <c r="B954" s="101"/>
      <c r="C954" s="28"/>
      <c r="D954" s="28"/>
      <c r="E954" s="28"/>
    </row>
    <row r="955" spans="1:5" x14ac:dyDescent="0.25">
      <c r="A955" s="28"/>
      <c r="B955" s="101"/>
      <c r="C955" s="28"/>
      <c r="D955" s="28"/>
      <c r="E955" s="28"/>
    </row>
    <row r="956" spans="1:5" x14ac:dyDescent="0.25">
      <c r="A956" s="28"/>
      <c r="B956" s="101"/>
      <c r="C956" s="28"/>
      <c r="D956" s="28"/>
      <c r="E956" s="28"/>
    </row>
    <row r="957" spans="1:5" x14ac:dyDescent="0.25">
      <c r="A957" s="28"/>
      <c r="B957" s="101"/>
      <c r="C957" s="28"/>
      <c r="D957" s="28"/>
      <c r="E957" s="28"/>
    </row>
    <row r="958" spans="1:5" x14ac:dyDescent="0.25">
      <c r="A958" s="28"/>
      <c r="B958" s="101"/>
      <c r="C958" s="28"/>
      <c r="D958" s="28"/>
      <c r="E958" s="28"/>
    </row>
    <row r="959" spans="1:5" x14ac:dyDescent="0.25">
      <c r="A959" s="28"/>
      <c r="B959" s="101"/>
      <c r="C959" s="28"/>
      <c r="D959" s="28"/>
      <c r="E959" s="28"/>
    </row>
    <row r="960" spans="1:5" x14ac:dyDescent="0.25">
      <c r="A960" s="28"/>
      <c r="B960" s="101"/>
      <c r="C960" s="28"/>
      <c r="D960" s="28"/>
      <c r="E960" s="28"/>
    </row>
    <row r="961" spans="1:5" x14ac:dyDescent="0.25">
      <c r="A961" s="28"/>
      <c r="B961" s="101"/>
      <c r="C961" s="28"/>
      <c r="D961" s="28"/>
      <c r="E961" s="28"/>
    </row>
    <row r="962" spans="1:5" x14ac:dyDescent="0.25">
      <c r="A962" s="28"/>
      <c r="B962" s="101"/>
      <c r="C962" s="28"/>
      <c r="D962" s="28"/>
      <c r="E962" s="28"/>
    </row>
    <row r="963" spans="1:5" x14ac:dyDescent="0.25">
      <c r="A963" s="28"/>
      <c r="B963" s="101"/>
      <c r="C963" s="28"/>
      <c r="D963" s="28"/>
      <c r="E963" s="28"/>
    </row>
    <row r="964" spans="1:5" x14ac:dyDescent="0.25">
      <c r="A964" s="28"/>
      <c r="B964" s="101"/>
      <c r="C964" s="28"/>
      <c r="D964" s="28"/>
      <c r="E964" s="28"/>
    </row>
    <row r="965" spans="1:5" x14ac:dyDescent="0.25">
      <c r="A965" s="28"/>
      <c r="B965" s="101"/>
      <c r="C965" s="28"/>
      <c r="D965" s="28"/>
      <c r="E965" s="28"/>
    </row>
    <row r="966" spans="1:5" x14ac:dyDescent="0.25">
      <c r="A966" s="28"/>
      <c r="B966" s="101"/>
      <c r="C966" s="28"/>
      <c r="D966" s="28"/>
      <c r="E966" s="28"/>
    </row>
    <row r="967" spans="1:5" x14ac:dyDescent="0.25">
      <c r="A967" s="28"/>
      <c r="B967" s="101"/>
      <c r="C967" s="28"/>
      <c r="D967" s="28"/>
      <c r="E967" s="28"/>
    </row>
    <row r="968" spans="1:5" x14ac:dyDescent="0.25">
      <c r="A968" s="28"/>
      <c r="B968" s="101"/>
      <c r="C968" s="28"/>
      <c r="D968" s="28"/>
      <c r="E968" s="28"/>
    </row>
    <row r="969" spans="1:5" x14ac:dyDescent="0.25">
      <c r="A969" s="28"/>
      <c r="B969" s="101"/>
      <c r="C969" s="28"/>
      <c r="D969" s="28"/>
      <c r="E969" s="28"/>
    </row>
    <row r="970" spans="1:5" x14ac:dyDescent="0.25">
      <c r="A970" s="28"/>
      <c r="B970" s="101"/>
      <c r="C970" s="28"/>
      <c r="D970" s="28"/>
      <c r="E970" s="28"/>
    </row>
    <row r="971" spans="1:5" x14ac:dyDescent="0.25">
      <c r="A971" s="28"/>
      <c r="B971" s="101"/>
      <c r="C971" s="28"/>
      <c r="D971" s="28"/>
      <c r="E971" s="28"/>
    </row>
    <row r="972" spans="1:5" x14ac:dyDescent="0.25">
      <c r="A972" s="28"/>
      <c r="B972" s="101"/>
      <c r="C972" s="28"/>
      <c r="D972" s="28"/>
      <c r="E972" s="28"/>
    </row>
    <row r="973" spans="1:5" x14ac:dyDescent="0.25">
      <c r="A973" s="28"/>
      <c r="B973" s="101"/>
      <c r="C973" s="28"/>
      <c r="D973" s="28"/>
      <c r="E973" s="28"/>
    </row>
    <row r="974" spans="1:5" x14ac:dyDescent="0.25">
      <c r="A974" s="28"/>
      <c r="B974" s="101"/>
      <c r="C974" s="28"/>
      <c r="D974" s="28"/>
      <c r="E974" s="28"/>
    </row>
    <row r="975" spans="1:5" x14ac:dyDescent="0.25">
      <c r="A975" s="28"/>
      <c r="B975" s="101"/>
      <c r="C975" s="28"/>
      <c r="D975" s="28"/>
      <c r="E975" s="28"/>
    </row>
    <row r="976" spans="1:5" x14ac:dyDescent="0.25">
      <c r="A976" s="28"/>
      <c r="B976" s="101"/>
      <c r="C976" s="28"/>
      <c r="D976" s="28"/>
      <c r="E976" s="28"/>
    </row>
    <row r="977" spans="1:5" x14ac:dyDescent="0.25">
      <c r="A977" s="28"/>
      <c r="B977" s="101"/>
      <c r="C977" s="28"/>
      <c r="D977" s="28"/>
      <c r="E977" s="28"/>
    </row>
    <row r="978" spans="1:5" x14ac:dyDescent="0.25">
      <c r="A978" s="28"/>
      <c r="B978" s="101"/>
      <c r="C978" s="28"/>
      <c r="D978" s="28"/>
      <c r="E978" s="28"/>
    </row>
    <row r="979" spans="1:5" x14ac:dyDescent="0.25">
      <c r="A979" s="28"/>
      <c r="B979" s="101"/>
      <c r="C979" s="28"/>
      <c r="D979" s="28"/>
      <c r="E979" s="28"/>
    </row>
    <row r="980" spans="1:5" x14ac:dyDescent="0.25">
      <c r="A980" s="28"/>
      <c r="B980" s="101"/>
      <c r="C980" s="28"/>
      <c r="D980" s="28"/>
      <c r="E980" s="28"/>
    </row>
    <row r="981" spans="1:5" x14ac:dyDescent="0.25">
      <c r="A981" s="28"/>
      <c r="B981" s="101"/>
      <c r="C981" s="28"/>
      <c r="D981" s="28"/>
      <c r="E981" s="28"/>
    </row>
    <row r="982" spans="1:5" x14ac:dyDescent="0.25">
      <c r="A982" s="28"/>
      <c r="B982" s="101"/>
      <c r="C982" s="28"/>
      <c r="D982" s="28"/>
      <c r="E982" s="28"/>
    </row>
    <row r="983" spans="1:5" x14ac:dyDescent="0.25">
      <c r="A983" s="28"/>
      <c r="B983" s="101"/>
      <c r="C983" s="28"/>
      <c r="D983" s="28"/>
      <c r="E983" s="28"/>
    </row>
    <row r="984" spans="1:5" x14ac:dyDescent="0.25">
      <c r="A984" s="28"/>
      <c r="B984" s="101"/>
      <c r="C984" s="28"/>
      <c r="D984" s="28"/>
      <c r="E984" s="28"/>
    </row>
    <row r="985" spans="1:5" x14ac:dyDescent="0.25">
      <c r="A985" s="28"/>
      <c r="B985" s="101"/>
      <c r="C985" s="28"/>
      <c r="D985" s="28"/>
      <c r="E985" s="28"/>
    </row>
    <row r="986" spans="1:5" x14ac:dyDescent="0.25">
      <c r="A986" s="28"/>
      <c r="B986" s="101"/>
      <c r="C986" s="28"/>
      <c r="D986" s="28"/>
      <c r="E986" s="28"/>
    </row>
    <row r="987" spans="1:5" x14ac:dyDescent="0.25">
      <c r="A987" s="28"/>
      <c r="B987" s="101"/>
      <c r="C987" s="28"/>
      <c r="D987" s="28"/>
      <c r="E987" s="28"/>
    </row>
    <row r="988" spans="1:5" x14ac:dyDescent="0.25">
      <c r="A988" s="28"/>
      <c r="B988" s="101"/>
      <c r="C988" s="28"/>
      <c r="D988" s="28"/>
      <c r="E988" s="28"/>
    </row>
    <row r="989" spans="1:5" x14ac:dyDescent="0.25">
      <c r="A989" s="28"/>
      <c r="B989" s="101"/>
      <c r="C989" s="28"/>
      <c r="D989" s="28"/>
      <c r="E989" s="28"/>
    </row>
    <row r="990" spans="1:5" x14ac:dyDescent="0.25">
      <c r="A990" s="28"/>
      <c r="B990" s="101"/>
      <c r="C990" s="28"/>
      <c r="D990" s="28"/>
      <c r="E990" s="28"/>
    </row>
    <row r="991" spans="1:5" x14ac:dyDescent="0.25">
      <c r="A991" s="28"/>
      <c r="B991" s="101"/>
      <c r="C991" s="28"/>
      <c r="D991" s="28"/>
      <c r="E991" s="28"/>
    </row>
    <row r="992" spans="1:5" x14ac:dyDescent="0.25">
      <c r="A992" s="28"/>
      <c r="B992" s="101"/>
      <c r="C992" s="28"/>
      <c r="D992" s="28"/>
      <c r="E992" s="28"/>
    </row>
    <row r="993" spans="1:5" x14ac:dyDescent="0.25">
      <c r="A993" s="28"/>
      <c r="B993" s="101"/>
      <c r="C993" s="28"/>
      <c r="D993" s="28"/>
      <c r="E993" s="28"/>
    </row>
    <row r="994" spans="1:5" x14ac:dyDescent="0.25">
      <c r="A994" s="28"/>
      <c r="B994" s="101"/>
      <c r="C994" s="28"/>
      <c r="D994" s="28"/>
      <c r="E994" s="28"/>
    </row>
    <row r="995" spans="1:5" x14ac:dyDescent="0.25">
      <c r="A995" s="28"/>
      <c r="B995" s="101"/>
      <c r="C995" s="28"/>
      <c r="D995" s="28"/>
      <c r="E995" s="28"/>
    </row>
    <row r="996" spans="1:5" x14ac:dyDescent="0.25">
      <c r="A996" s="28"/>
      <c r="B996" s="101"/>
      <c r="C996" s="28"/>
      <c r="D996" s="28"/>
      <c r="E996" s="28"/>
    </row>
    <row r="997" spans="1:5" x14ac:dyDescent="0.25">
      <c r="A997" s="28"/>
      <c r="B997" s="101"/>
      <c r="C997" s="28"/>
      <c r="D997" s="28"/>
      <c r="E997" s="28"/>
    </row>
    <row r="998" spans="1:5" x14ac:dyDescent="0.25">
      <c r="A998" s="28"/>
      <c r="B998" s="101"/>
      <c r="C998" s="28"/>
      <c r="D998" s="28"/>
      <c r="E998" s="28"/>
    </row>
    <row r="999" spans="1:5" x14ac:dyDescent="0.25">
      <c r="A999" s="28"/>
      <c r="B999" s="101"/>
      <c r="C999" s="28"/>
      <c r="D999" s="28"/>
      <c r="E999" s="28"/>
    </row>
    <row r="1000" spans="1:5" x14ac:dyDescent="0.25">
      <c r="A1000" s="28"/>
      <c r="B1000" s="101"/>
      <c r="C1000" s="28"/>
      <c r="D1000" s="28"/>
      <c r="E1000" s="28"/>
    </row>
    <row r="1001" spans="1:5" x14ac:dyDescent="0.25">
      <c r="A1001" s="28"/>
      <c r="B1001" s="101"/>
      <c r="C1001" s="28"/>
      <c r="D1001" s="28"/>
      <c r="E1001" s="28"/>
    </row>
    <row r="1002" spans="1:5" x14ac:dyDescent="0.25">
      <c r="A1002" s="28"/>
      <c r="B1002" s="101"/>
      <c r="C1002" s="28"/>
      <c r="D1002" s="28"/>
      <c r="E1002" s="28"/>
    </row>
    <row r="1003" spans="1:5" x14ac:dyDescent="0.25">
      <c r="A1003" s="28"/>
      <c r="B1003" s="101"/>
      <c r="C1003" s="28"/>
      <c r="D1003" s="28"/>
      <c r="E1003" s="28"/>
    </row>
    <row r="1004" spans="1:5" x14ac:dyDescent="0.25">
      <c r="A1004" s="28"/>
      <c r="B1004" s="101"/>
      <c r="C1004" s="28"/>
      <c r="D1004" s="28"/>
      <c r="E1004" s="28"/>
    </row>
    <row r="1005" spans="1:5" x14ac:dyDescent="0.25">
      <c r="A1005" s="28"/>
      <c r="B1005" s="101"/>
      <c r="C1005" s="28"/>
      <c r="D1005" s="28"/>
      <c r="E1005" s="28"/>
    </row>
    <row r="1006" spans="1:5" x14ac:dyDescent="0.25">
      <c r="A1006" s="28"/>
      <c r="B1006" s="101"/>
      <c r="C1006" s="28"/>
      <c r="D1006" s="28"/>
      <c r="E1006" s="28"/>
    </row>
    <row r="1007" spans="1:5" x14ac:dyDescent="0.25">
      <c r="A1007" s="28"/>
      <c r="B1007" s="101"/>
      <c r="C1007" s="28"/>
      <c r="D1007" s="28"/>
      <c r="E1007" s="28"/>
    </row>
    <row r="1008" spans="1:5" x14ac:dyDescent="0.25">
      <c r="A1008" s="28"/>
      <c r="B1008" s="101"/>
      <c r="C1008" s="28"/>
      <c r="D1008" s="28"/>
      <c r="E1008" s="28"/>
    </row>
    <row r="1009" spans="1:5" x14ac:dyDescent="0.25">
      <c r="A1009" s="28"/>
      <c r="B1009" s="101"/>
      <c r="C1009" s="28"/>
      <c r="D1009" s="28"/>
      <c r="E1009" s="28"/>
    </row>
    <row r="1010" spans="1:5" x14ac:dyDescent="0.25">
      <c r="A1010" s="28"/>
      <c r="B1010" s="101"/>
      <c r="C1010" s="28"/>
      <c r="D1010" s="28"/>
      <c r="E1010" s="28"/>
    </row>
    <row r="1011" spans="1:5" x14ac:dyDescent="0.25">
      <c r="A1011" s="28"/>
      <c r="B1011" s="101"/>
      <c r="C1011" s="28"/>
      <c r="D1011" s="28"/>
      <c r="E1011" s="28"/>
    </row>
    <row r="1012" spans="1:5" x14ac:dyDescent="0.25">
      <c r="A1012" s="28"/>
      <c r="B1012" s="101"/>
      <c r="C1012" s="28"/>
      <c r="D1012" s="28"/>
      <c r="E1012" s="28"/>
    </row>
    <row r="1013" spans="1:5" x14ac:dyDescent="0.25">
      <c r="A1013" s="28"/>
      <c r="B1013" s="101"/>
      <c r="C1013" s="28"/>
      <c r="D1013" s="28"/>
      <c r="E1013" s="28"/>
    </row>
    <row r="1014" spans="1:5" x14ac:dyDescent="0.25">
      <c r="A1014" s="28"/>
      <c r="B1014" s="101"/>
      <c r="C1014" s="28"/>
      <c r="D1014" s="28"/>
      <c r="E1014" s="28"/>
    </row>
    <row r="1015" spans="1:5" x14ac:dyDescent="0.25">
      <c r="A1015" s="28"/>
      <c r="B1015" s="101"/>
      <c r="C1015" s="28"/>
      <c r="D1015" s="28"/>
      <c r="E1015" s="28"/>
    </row>
    <row r="1016" spans="1:5" x14ac:dyDescent="0.25">
      <c r="A1016" s="28"/>
      <c r="B1016" s="101"/>
      <c r="C1016" s="28"/>
      <c r="D1016" s="28"/>
      <c r="E1016" s="28"/>
    </row>
    <row r="1017" spans="1:5" x14ac:dyDescent="0.25">
      <c r="A1017" s="28"/>
      <c r="B1017" s="101"/>
      <c r="C1017" s="28"/>
      <c r="D1017" s="28"/>
      <c r="E1017" s="28"/>
    </row>
    <row r="1018" spans="1:5" x14ac:dyDescent="0.25">
      <c r="A1018" s="28"/>
      <c r="B1018" s="101"/>
      <c r="C1018" s="28"/>
      <c r="D1018" s="28"/>
      <c r="E1018" s="28"/>
    </row>
    <row r="1019" spans="1:5" x14ac:dyDescent="0.25">
      <c r="A1019" s="28"/>
      <c r="B1019" s="101"/>
      <c r="C1019" s="28"/>
      <c r="D1019" s="28"/>
      <c r="E1019" s="28"/>
    </row>
    <row r="1020" spans="1:5" x14ac:dyDescent="0.25">
      <c r="A1020" s="28"/>
      <c r="B1020" s="101"/>
      <c r="C1020" s="28"/>
      <c r="D1020" s="28"/>
      <c r="E1020" s="28"/>
    </row>
    <row r="1021" spans="1:5" x14ac:dyDescent="0.25">
      <c r="A1021" s="28"/>
      <c r="B1021" s="101"/>
      <c r="C1021" s="28"/>
      <c r="D1021" s="28"/>
      <c r="E1021" s="28"/>
    </row>
    <row r="1022" spans="1:5" x14ac:dyDescent="0.25">
      <c r="A1022" s="28"/>
      <c r="B1022" s="101"/>
      <c r="C1022" s="28"/>
      <c r="D1022" s="28"/>
      <c r="E1022" s="28"/>
    </row>
    <row r="1023" spans="1:5" x14ac:dyDescent="0.25">
      <c r="A1023" s="28"/>
      <c r="B1023" s="101"/>
      <c r="C1023" s="28"/>
      <c r="D1023" s="28"/>
      <c r="E1023" s="28"/>
    </row>
    <row r="1024" spans="1:5" x14ac:dyDescent="0.25">
      <c r="A1024" s="28"/>
      <c r="B1024" s="101"/>
      <c r="C1024" s="28"/>
      <c r="D1024" s="28"/>
      <c r="E1024" s="28"/>
    </row>
    <row r="1025" spans="1:5" x14ac:dyDescent="0.25">
      <c r="A1025" s="28"/>
      <c r="B1025" s="101"/>
      <c r="C1025" s="28"/>
      <c r="D1025" s="28"/>
      <c r="E1025" s="28"/>
    </row>
    <row r="1026" spans="1:5" x14ac:dyDescent="0.25">
      <c r="A1026" s="28"/>
      <c r="B1026" s="101"/>
      <c r="C1026" s="28"/>
      <c r="D1026" s="28"/>
      <c r="E1026" s="28"/>
    </row>
    <row r="1027" spans="1:5" x14ac:dyDescent="0.25">
      <c r="A1027" s="28"/>
      <c r="B1027" s="101"/>
      <c r="C1027" s="28"/>
      <c r="D1027" s="28"/>
      <c r="E1027" s="28"/>
    </row>
    <row r="1028" spans="1:5" x14ac:dyDescent="0.25">
      <c r="A1028" s="28"/>
      <c r="B1028" s="101"/>
      <c r="C1028" s="28"/>
      <c r="D1028" s="28"/>
      <c r="E1028" s="28"/>
    </row>
    <row r="1029" spans="1:5" x14ac:dyDescent="0.25">
      <c r="A1029" s="28"/>
      <c r="B1029" s="101"/>
      <c r="C1029" s="28"/>
      <c r="D1029" s="28"/>
      <c r="E1029" s="28"/>
    </row>
    <row r="1030" spans="1:5" x14ac:dyDescent="0.25">
      <c r="A1030" s="28"/>
      <c r="B1030" s="101"/>
      <c r="C1030" s="28"/>
      <c r="D1030" s="28"/>
      <c r="E1030" s="28"/>
    </row>
    <row r="1031" spans="1:5" x14ac:dyDescent="0.25">
      <c r="A1031" s="28"/>
      <c r="B1031" s="101"/>
      <c r="C1031" s="28"/>
      <c r="D1031" s="28"/>
      <c r="E1031" s="28"/>
    </row>
    <row r="1032" spans="1:5" x14ac:dyDescent="0.25">
      <c r="A1032" s="28"/>
      <c r="B1032" s="101"/>
      <c r="C1032" s="28"/>
      <c r="D1032" s="28"/>
      <c r="E1032" s="28"/>
    </row>
    <row r="1033" spans="1:5" x14ac:dyDescent="0.25">
      <c r="A1033" s="28"/>
      <c r="B1033" s="101"/>
      <c r="C1033" s="28"/>
      <c r="D1033" s="28"/>
      <c r="E1033" s="28"/>
    </row>
    <row r="1034" spans="1:5" x14ac:dyDescent="0.25">
      <c r="A1034" s="28"/>
      <c r="B1034" s="101"/>
      <c r="C1034" s="28"/>
      <c r="D1034" s="28"/>
      <c r="E1034" s="28"/>
    </row>
    <row r="1035" spans="1:5" x14ac:dyDescent="0.25">
      <c r="A1035" s="28"/>
      <c r="B1035" s="101"/>
      <c r="C1035" s="28"/>
      <c r="D1035" s="28"/>
      <c r="E1035" s="28"/>
    </row>
    <row r="1036" spans="1:5" x14ac:dyDescent="0.25">
      <c r="A1036" s="28"/>
      <c r="B1036" s="101"/>
      <c r="C1036" s="28"/>
      <c r="D1036" s="28"/>
      <c r="E1036" s="28"/>
    </row>
    <row r="1037" spans="1:5" x14ac:dyDescent="0.25">
      <c r="A1037" s="28"/>
      <c r="B1037" s="101"/>
      <c r="C1037" s="28"/>
      <c r="D1037" s="28"/>
      <c r="E1037" s="28"/>
    </row>
    <row r="1038" spans="1:5" x14ac:dyDescent="0.25">
      <c r="A1038" s="28"/>
      <c r="B1038" s="101"/>
      <c r="C1038" s="28"/>
      <c r="D1038" s="28"/>
      <c r="E1038" s="28"/>
    </row>
    <row r="1039" spans="1:5" x14ac:dyDescent="0.25">
      <c r="A1039" s="28"/>
      <c r="B1039" s="101"/>
      <c r="C1039" s="28"/>
      <c r="D1039" s="28"/>
      <c r="E1039" s="28"/>
    </row>
    <row r="1040" spans="1:5" x14ac:dyDescent="0.25">
      <c r="A1040" s="28"/>
      <c r="B1040" s="101"/>
      <c r="C1040" s="28"/>
      <c r="D1040" s="28"/>
      <c r="E1040" s="28"/>
    </row>
    <row r="1041" spans="1:5" x14ac:dyDescent="0.25">
      <c r="A1041" s="28"/>
      <c r="B1041" s="101"/>
      <c r="C1041" s="28"/>
      <c r="D1041" s="28"/>
      <c r="E1041" s="28"/>
    </row>
    <row r="1042" spans="1:5" x14ac:dyDescent="0.25">
      <c r="A1042" s="28"/>
      <c r="B1042" s="101"/>
      <c r="C1042" s="28"/>
      <c r="D1042" s="28"/>
      <c r="E1042" s="28"/>
    </row>
    <row r="1043" spans="1:5" x14ac:dyDescent="0.25">
      <c r="A1043" s="28"/>
      <c r="B1043" s="101"/>
      <c r="C1043" s="28"/>
      <c r="D1043" s="28"/>
      <c r="E1043" s="28"/>
    </row>
    <row r="1044" spans="1:5" x14ac:dyDescent="0.25">
      <c r="A1044" s="28"/>
      <c r="B1044" s="101"/>
      <c r="C1044" s="28"/>
      <c r="D1044" s="28"/>
      <c r="E1044" s="28"/>
    </row>
    <row r="1045" spans="1:5" x14ac:dyDescent="0.25">
      <c r="A1045" s="28"/>
      <c r="B1045" s="101"/>
      <c r="C1045" s="28"/>
      <c r="D1045" s="28"/>
      <c r="E1045" s="28"/>
    </row>
    <row r="1046" spans="1:5" x14ac:dyDescent="0.25">
      <c r="A1046" s="28"/>
      <c r="B1046" s="101"/>
      <c r="C1046" s="28"/>
      <c r="D1046" s="28"/>
      <c r="E1046" s="28"/>
    </row>
    <row r="1047" spans="1:5" x14ac:dyDescent="0.25">
      <c r="A1047" s="28"/>
      <c r="B1047" s="101"/>
      <c r="C1047" s="28"/>
      <c r="D1047" s="28"/>
      <c r="E1047" s="28"/>
    </row>
    <row r="1048" spans="1:5" x14ac:dyDescent="0.25">
      <c r="A1048" s="28"/>
      <c r="B1048" s="101"/>
      <c r="C1048" s="28"/>
      <c r="D1048" s="28"/>
      <c r="E1048" s="28"/>
    </row>
    <row r="1049" spans="1:5" x14ac:dyDescent="0.25">
      <c r="A1049" s="28"/>
      <c r="B1049" s="101"/>
      <c r="C1049" s="28"/>
      <c r="D1049" s="28"/>
      <c r="E1049" s="28"/>
    </row>
    <row r="1050" spans="1:5" x14ac:dyDescent="0.25">
      <c r="A1050" s="28"/>
      <c r="B1050" s="101"/>
      <c r="C1050" s="28"/>
      <c r="D1050" s="28"/>
      <c r="E1050" s="28"/>
    </row>
    <row r="1051" spans="1:5" x14ac:dyDescent="0.25">
      <c r="A1051" s="28"/>
      <c r="B1051" s="101"/>
      <c r="C1051" s="28"/>
      <c r="D1051" s="28"/>
      <c r="E1051" s="28"/>
    </row>
    <row r="1052" spans="1:5" x14ac:dyDescent="0.25">
      <c r="A1052" s="28"/>
      <c r="B1052" s="101"/>
      <c r="C1052" s="28"/>
      <c r="D1052" s="28"/>
      <c r="E1052" s="28"/>
    </row>
    <row r="1053" spans="1:5" x14ac:dyDescent="0.25">
      <c r="A1053" s="28"/>
      <c r="B1053" s="101"/>
      <c r="C1053" s="28"/>
      <c r="D1053" s="28"/>
      <c r="E1053" s="28"/>
    </row>
    <row r="1054" spans="1:5" x14ac:dyDescent="0.25">
      <c r="A1054" s="28"/>
      <c r="B1054" s="101"/>
      <c r="C1054" s="28"/>
      <c r="D1054" s="28"/>
      <c r="E1054" s="28"/>
    </row>
    <row r="1055" spans="1:5" x14ac:dyDescent="0.25">
      <c r="A1055" s="28"/>
      <c r="B1055" s="101"/>
      <c r="C1055" s="28"/>
      <c r="D1055" s="28"/>
      <c r="E1055" s="28"/>
    </row>
    <row r="1056" spans="1:5" x14ac:dyDescent="0.25">
      <c r="A1056" s="28"/>
      <c r="B1056" s="101"/>
      <c r="C1056" s="28"/>
      <c r="D1056" s="28"/>
      <c r="E1056" s="28"/>
    </row>
    <row r="1057" spans="1:5" x14ac:dyDescent="0.25">
      <c r="A1057" s="28"/>
      <c r="B1057" s="101"/>
      <c r="C1057" s="28"/>
      <c r="D1057" s="28"/>
      <c r="E1057" s="28"/>
    </row>
    <row r="1058" spans="1:5" x14ac:dyDescent="0.25">
      <c r="A1058" s="28"/>
      <c r="B1058" s="101"/>
      <c r="C1058" s="28"/>
      <c r="D1058" s="28"/>
      <c r="E1058" s="28"/>
    </row>
    <row r="1059" spans="1:5" x14ac:dyDescent="0.25">
      <c r="A1059" s="28"/>
      <c r="B1059" s="101"/>
      <c r="C1059" s="28"/>
      <c r="D1059" s="28"/>
      <c r="E1059" s="28"/>
    </row>
    <row r="1060" spans="1:5" x14ac:dyDescent="0.25">
      <c r="A1060" s="28"/>
      <c r="B1060" s="101"/>
      <c r="C1060" s="28"/>
      <c r="D1060" s="28"/>
      <c r="E1060" s="28"/>
    </row>
    <row r="1061" spans="1:5" x14ac:dyDescent="0.25">
      <c r="A1061" s="28"/>
      <c r="B1061" s="101"/>
      <c r="C1061" s="28"/>
      <c r="D1061" s="28"/>
      <c r="E1061" s="28"/>
    </row>
    <row r="1062" spans="1:5" x14ac:dyDescent="0.25">
      <c r="A1062" s="28"/>
      <c r="B1062" s="101"/>
      <c r="C1062" s="28"/>
      <c r="D1062" s="28"/>
      <c r="E1062" s="28"/>
    </row>
    <row r="1063" spans="1:5" x14ac:dyDescent="0.25">
      <c r="A1063" s="28"/>
      <c r="B1063" s="101"/>
      <c r="C1063" s="28"/>
      <c r="D1063" s="28"/>
      <c r="E1063" s="28"/>
    </row>
    <row r="1064" spans="1:5" x14ac:dyDescent="0.25">
      <c r="A1064" s="28"/>
      <c r="B1064" s="101"/>
      <c r="C1064" s="28"/>
      <c r="D1064" s="28"/>
      <c r="E1064" s="28"/>
    </row>
    <row r="1065" spans="1:5" x14ac:dyDescent="0.25">
      <c r="A1065" s="28"/>
      <c r="B1065" s="101"/>
      <c r="C1065" s="28"/>
      <c r="D1065" s="28"/>
      <c r="E1065" s="28"/>
    </row>
    <row r="1066" spans="1:5" x14ac:dyDescent="0.25">
      <c r="A1066" s="28"/>
      <c r="B1066" s="101"/>
      <c r="C1066" s="28"/>
      <c r="D1066" s="28"/>
      <c r="E1066" s="28"/>
    </row>
    <row r="1067" spans="1:5" x14ac:dyDescent="0.25">
      <c r="A1067" s="28"/>
      <c r="B1067" s="101"/>
      <c r="C1067" s="28"/>
      <c r="D1067" s="28"/>
      <c r="E1067" s="28"/>
    </row>
    <row r="1068" spans="1:5" x14ac:dyDescent="0.25">
      <c r="A1068" s="28"/>
      <c r="B1068" s="101"/>
      <c r="C1068" s="28"/>
      <c r="D1068" s="28"/>
      <c r="E1068" s="28"/>
    </row>
    <row r="1069" spans="1:5" x14ac:dyDescent="0.25">
      <c r="A1069" s="28"/>
      <c r="B1069" s="101"/>
      <c r="C1069" s="28"/>
      <c r="D1069" s="28"/>
      <c r="E1069" s="28"/>
    </row>
    <row r="1070" spans="1:5" x14ac:dyDescent="0.25">
      <c r="A1070" s="28"/>
      <c r="B1070" s="101"/>
      <c r="C1070" s="28"/>
      <c r="D1070" s="28"/>
      <c r="E1070" s="28"/>
    </row>
    <row r="1071" spans="1:5" x14ac:dyDescent="0.25">
      <c r="A1071" s="28"/>
      <c r="B1071" s="101"/>
      <c r="C1071" s="28"/>
      <c r="D1071" s="28"/>
      <c r="E1071" s="28"/>
    </row>
    <row r="1072" spans="1:5" x14ac:dyDescent="0.25">
      <c r="A1072" s="28"/>
      <c r="B1072" s="101"/>
      <c r="C1072" s="28"/>
      <c r="D1072" s="28"/>
      <c r="E1072" s="28"/>
    </row>
    <row r="1073" spans="1:5" x14ac:dyDescent="0.25">
      <c r="A1073" s="28"/>
      <c r="B1073" s="101"/>
      <c r="C1073" s="28"/>
      <c r="D1073" s="28"/>
      <c r="E1073" s="28"/>
    </row>
    <row r="1074" spans="1:5" x14ac:dyDescent="0.25">
      <c r="A1074" s="28"/>
      <c r="B1074" s="101"/>
      <c r="C1074" s="28"/>
      <c r="D1074" s="28"/>
      <c r="E1074" s="28"/>
    </row>
    <row r="1075" spans="1:5" x14ac:dyDescent="0.25">
      <c r="A1075" s="28"/>
      <c r="B1075" s="101"/>
      <c r="C1075" s="28"/>
      <c r="D1075" s="28"/>
      <c r="E1075" s="28"/>
    </row>
    <row r="1076" spans="1:5" x14ac:dyDescent="0.25">
      <c r="A1076" s="28"/>
      <c r="B1076" s="101"/>
      <c r="C1076" s="28"/>
      <c r="D1076" s="28"/>
      <c r="E1076" s="28"/>
    </row>
    <row r="1077" spans="1:5" x14ac:dyDescent="0.25">
      <c r="A1077" s="28"/>
      <c r="B1077" s="101"/>
      <c r="C1077" s="28"/>
      <c r="D1077" s="28"/>
      <c r="E1077" s="28"/>
    </row>
    <row r="1078" spans="1:5" x14ac:dyDescent="0.25">
      <c r="A1078" s="28"/>
      <c r="B1078" s="101"/>
      <c r="C1078" s="28"/>
      <c r="D1078" s="28"/>
      <c r="E1078" s="28"/>
    </row>
    <row r="1079" spans="1:5" x14ac:dyDescent="0.25">
      <c r="A1079" s="28"/>
      <c r="B1079" s="101"/>
      <c r="C1079" s="28"/>
      <c r="D1079" s="28"/>
      <c r="E1079" s="28"/>
    </row>
    <row r="1080" spans="1:5" x14ac:dyDescent="0.25">
      <c r="A1080" s="28"/>
      <c r="B1080" s="101"/>
      <c r="C1080" s="28"/>
      <c r="D1080" s="28"/>
      <c r="E1080" s="28"/>
    </row>
    <row r="1081" spans="1:5" x14ac:dyDescent="0.25">
      <c r="A1081" s="28"/>
      <c r="B1081" s="101"/>
      <c r="C1081" s="28"/>
      <c r="D1081" s="28"/>
      <c r="E1081" s="28"/>
    </row>
    <row r="1082" spans="1:5" x14ac:dyDescent="0.25">
      <c r="A1082" s="28"/>
      <c r="B1082" s="101"/>
      <c r="C1082" s="28"/>
      <c r="D1082" s="28"/>
      <c r="E1082" s="28"/>
    </row>
    <row r="1083" spans="1:5" x14ac:dyDescent="0.25">
      <c r="A1083" s="28"/>
      <c r="B1083" s="101"/>
      <c r="C1083" s="28"/>
      <c r="D1083" s="28"/>
      <c r="E1083" s="28"/>
    </row>
    <row r="1084" spans="1:5" x14ac:dyDescent="0.25">
      <c r="A1084" s="28"/>
      <c r="B1084" s="101"/>
      <c r="C1084" s="28"/>
      <c r="D1084" s="28"/>
      <c r="E1084" s="28"/>
    </row>
    <row r="1085" spans="1:5" x14ac:dyDescent="0.25">
      <c r="A1085" s="28"/>
      <c r="B1085" s="101"/>
      <c r="C1085" s="28"/>
      <c r="D1085" s="28"/>
      <c r="E1085" s="28"/>
    </row>
    <row r="1086" spans="1:5" x14ac:dyDescent="0.25">
      <c r="A1086" s="28"/>
      <c r="B1086" s="101"/>
      <c r="C1086" s="28"/>
      <c r="D1086" s="28"/>
      <c r="E1086" s="28"/>
    </row>
    <row r="1087" spans="1:5" x14ac:dyDescent="0.25">
      <c r="A1087" s="28"/>
      <c r="B1087" s="101"/>
      <c r="C1087" s="28"/>
      <c r="D1087" s="28"/>
      <c r="E1087" s="28"/>
    </row>
    <row r="1088" spans="1:5" x14ac:dyDescent="0.25">
      <c r="A1088" s="28"/>
      <c r="B1088" s="101"/>
      <c r="C1088" s="28"/>
      <c r="D1088" s="28"/>
      <c r="E1088" s="28"/>
    </row>
    <row r="1089" spans="1:5" x14ac:dyDescent="0.25">
      <c r="A1089" s="28"/>
      <c r="B1089" s="101"/>
      <c r="C1089" s="28"/>
      <c r="D1089" s="28"/>
      <c r="E1089" s="28"/>
    </row>
    <row r="1090" spans="1:5" x14ac:dyDescent="0.25">
      <c r="A1090" s="28"/>
      <c r="B1090" s="101"/>
      <c r="C1090" s="28"/>
      <c r="D1090" s="28"/>
      <c r="E1090" s="28"/>
    </row>
    <row r="1091" spans="1:5" x14ac:dyDescent="0.25">
      <c r="A1091" s="28"/>
      <c r="B1091" s="101"/>
      <c r="C1091" s="28"/>
      <c r="D1091" s="28"/>
      <c r="E1091" s="28"/>
    </row>
    <row r="1092" spans="1:5" x14ac:dyDescent="0.25">
      <c r="A1092" s="28"/>
      <c r="B1092" s="101"/>
      <c r="C1092" s="28"/>
      <c r="D1092" s="28"/>
      <c r="E1092" s="28"/>
    </row>
    <row r="1093" spans="1:5" x14ac:dyDescent="0.25">
      <c r="A1093" s="28"/>
      <c r="B1093" s="101"/>
      <c r="C1093" s="28"/>
      <c r="D1093" s="28"/>
      <c r="E1093" s="28"/>
    </row>
    <row r="1094" spans="1:5" x14ac:dyDescent="0.25">
      <c r="A1094" s="28"/>
      <c r="B1094" s="101"/>
      <c r="C1094" s="28"/>
      <c r="D1094" s="28"/>
      <c r="E1094" s="28"/>
    </row>
    <row r="1095" spans="1:5" x14ac:dyDescent="0.25">
      <c r="A1095" s="28"/>
      <c r="B1095" s="101"/>
      <c r="C1095" s="28"/>
      <c r="D1095" s="28"/>
      <c r="E1095" s="28"/>
    </row>
    <row r="1096" spans="1:5" x14ac:dyDescent="0.25">
      <c r="A1096" s="28"/>
      <c r="B1096" s="101"/>
      <c r="C1096" s="28"/>
      <c r="D1096" s="28"/>
      <c r="E1096" s="28"/>
    </row>
    <row r="1097" spans="1:5" x14ac:dyDescent="0.25">
      <c r="A1097" s="28"/>
      <c r="B1097" s="101"/>
      <c r="C1097" s="28"/>
      <c r="D1097" s="28"/>
      <c r="E1097" s="28"/>
    </row>
    <row r="1098" spans="1:5" x14ac:dyDescent="0.25">
      <c r="A1098" s="28"/>
      <c r="B1098" s="101"/>
      <c r="C1098" s="28"/>
      <c r="D1098" s="28"/>
      <c r="E1098" s="28"/>
    </row>
    <row r="1099" spans="1:5" x14ac:dyDescent="0.25">
      <c r="A1099" s="28"/>
      <c r="B1099" s="101"/>
      <c r="C1099" s="28"/>
      <c r="D1099" s="28"/>
      <c r="E1099" s="28"/>
    </row>
    <row r="1100" spans="1:5" x14ac:dyDescent="0.25">
      <c r="A1100" s="28"/>
      <c r="B1100" s="101"/>
      <c r="C1100" s="28"/>
      <c r="D1100" s="28"/>
      <c r="E1100" s="28"/>
    </row>
    <row r="1101" spans="1:5" x14ac:dyDescent="0.25">
      <c r="A1101" s="28"/>
      <c r="B1101" s="101"/>
      <c r="C1101" s="28"/>
      <c r="D1101" s="28"/>
      <c r="E1101" s="28"/>
    </row>
    <row r="1102" spans="1:5" x14ac:dyDescent="0.25">
      <c r="A1102" s="28"/>
      <c r="B1102" s="101"/>
      <c r="C1102" s="28"/>
      <c r="D1102" s="28"/>
      <c r="E1102" s="28"/>
    </row>
    <row r="1103" spans="1:5" x14ac:dyDescent="0.25">
      <c r="A1103" s="28"/>
      <c r="B1103" s="101"/>
      <c r="C1103" s="28"/>
      <c r="D1103" s="28"/>
      <c r="E1103" s="28"/>
    </row>
    <row r="1104" spans="1:5" x14ac:dyDescent="0.25">
      <c r="A1104" s="28"/>
      <c r="B1104" s="101"/>
      <c r="C1104" s="28"/>
      <c r="D1104" s="28"/>
      <c r="E1104" s="28"/>
    </row>
    <row r="1105" spans="1:5" x14ac:dyDescent="0.25">
      <c r="A1105" s="28"/>
      <c r="B1105" s="101"/>
      <c r="C1105" s="28"/>
      <c r="D1105" s="28"/>
      <c r="E1105" s="28"/>
    </row>
    <row r="1106" spans="1:5" x14ac:dyDescent="0.25">
      <c r="A1106" s="28"/>
      <c r="B1106" s="101"/>
      <c r="C1106" s="28"/>
      <c r="D1106" s="28"/>
      <c r="E1106" s="28"/>
    </row>
    <row r="1107" spans="1:5" x14ac:dyDescent="0.25">
      <c r="A1107" s="28"/>
      <c r="B1107" s="101"/>
      <c r="C1107" s="28"/>
      <c r="D1107" s="28"/>
      <c r="E1107" s="28"/>
    </row>
    <row r="1108" spans="1:5" x14ac:dyDescent="0.25">
      <c r="A1108" s="28"/>
      <c r="B1108" s="101"/>
      <c r="C1108" s="28"/>
      <c r="D1108" s="28"/>
      <c r="E1108" s="28"/>
    </row>
    <row r="1109" spans="1:5" x14ac:dyDescent="0.25">
      <c r="A1109" s="28"/>
      <c r="B1109" s="101"/>
      <c r="C1109" s="28"/>
      <c r="D1109" s="28"/>
      <c r="E1109" s="28"/>
    </row>
    <row r="1110" spans="1:5" x14ac:dyDescent="0.25">
      <c r="A1110" s="28"/>
      <c r="B1110" s="101"/>
      <c r="C1110" s="28"/>
      <c r="D1110" s="28"/>
      <c r="E1110" s="28"/>
    </row>
    <row r="1111" spans="1:5" x14ac:dyDescent="0.25">
      <c r="A1111" s="28"/>
      <c r="B1111" s="101"/>
      <c r="C1111" s="28"/>
      <c r="D1111" s="28"/>
      <c r="E1111" s="28"/>
    </row>
    <row r="1112" spans="1:5" x14ac:dyDescent="0.25">
      <c r="A1112" s="28"/>
      <c r="B1112" s="101"/>
      <c r="C1112" s="28"/>
      <c r="D1112" s="28"/>
      <c r="E1112" s="28"/>
    </row>
    <row r="1113" spans="1:5" x14ac:dyDescent="0.25">
      <c r="A1113" s="28"/>
      <c r="B1113" s="101"/>
      <c r="C1113" s="28"/>
      <c r="D1113" s="28"/>
      <c r="E1113" s="28"/>
    </row>
    <row r="1114" spans="1:5" x14ac:dyDescent="0.25">
      <c r="A1114" s="28"/>
      <c r="B1114" s="101"/>
      <c r="C1114" s="28"/>
      <c r="D1114" s="28"/>
      <c r="E1114" s="28"/>
    </row>
    <row r="1115" spans="1:5" x14ac:dyDescent="0.25">
      <c r="A1115" s="28"/>
      <c r="B1115" s="101"/>
      <c r="C1115" s="28"/>
      <c r="D1115" s="28"/>
      <c r="E1115" s="28"/>
    </row>
    <row r="1116" spans="1:5" x14ac:dyDescent="0.25">
      <c r="A1116" s="28"/>
      <c r="B1116" s="101"/>
      <c r="C1116" s="28"/>
      <c r="D1116" s="28"/>
      <c r="E1116" s="28"/>
    </row>
    <row r="1117" spans="1:5" x14ac:dyDescent="0.25">
      <c r="A1117" s="28"/>
      <c r="B1117" s="101"/>
      <c r="C1117" s="28"/>
      <c r="D1117" s="28"/>
      <c r="E1117" s="28"/>
    </row>
    <row r="1118" spans="1:5" x14ac:dyDescent="0.25">
      <c r="A1118" s="28"/>
      <c r="B1118" s="101"/>
      <c r="C1118" s="28"/>
      <c r="D1118" s="28"/>
      <c r="E1118" s="28"/>
    </row>
    <row r="1119" spans="1:5" x14ac:dyDescent="0.25">
      <c r="A1119" s="28"/>
      <c r="B1119" s="101"/>
      <c r="C1119" s="28"/>
      <c r="D1119" s="28"/>
      <c r="E1119" s="28"/>
    </row>
    <row r="1120" spans="1:5" x14ac:dyDescent="0.25">
      <c r="A1120" s="28"/>
      <c r="B1120" s="101"/>
      <c r="C1120" s="28"/>
      <c r="D1120" s="28"/>
      <c r="E1120" s="28"/>
    </row>
    <row r="1121" spans="1:5" x14ac:dyDescent="0.25">
      <c r="A1121" s="28"/>
      <c r="B1121" s="101"/>
      <c r="C1121" s="28"/>
      <c r="D1121" s="28"/>
      <c r="E1121" s="28"/>
    </row>
    <row r="1122" spans="1:5" x14ac:dyDescent="0.25">
      <c r="A1122" s="28"/>
      <c r="B1122" s="101"/>
      <c r="C1122" s="28"/>
      <c r="D1122" s="28"/>
      <c r="E1122" s="28"/>
    </row>
    <row r="1123" spans="1:5" x14ac:dyDescent="0.25">
      <c r="A1123" s="28"/>
      <c r="B1123" s="101"/>
      <c r="C1123" s="28"/>
      <c r="D1123" s="28"/>
      <c r="E1123" s="28"/>
    </row>
    <row r="1124" spans="1:5" x14ac:dyDescent="0.25">
      <c r="A1124" s="28"/>
      <c r="B1124" s="101"/>
      <c r="C1124" s="28"/>
      <c r="D1124" s="28"/>
      <c r="E1124" s="28"/>
    </row>
    <row r="1125" spans="1:5" x14ac:dyDescent="0.25">
      <c r="A1125" s="28"/>
      <c r="B1125" s="101"/>
      <c r="C1125" s="28"/>
      <c r="D1125" s="28"/>
      <c r="E1125" s="28"/>
    </row>
    <row r="1126" spans="1:5" x14ac:dyDescent="0.25">
      <c r="A1126" s="28"/>
      <c r="B1126" s="101"/>
      <c r="C1126" s="28"/>
      <c r="D1126" s="28"/>
      <c r="E1126" s="28"/>
    </row>
    <row r="1127" spans="1:5" x14ac:dyDescent="0.25">
      <c r="A1127" s="28"/>
      <c r="B1127" s="101"/>
      <c r="C1127" s="28"/>
      <c r="D1127" s="28"/>
      <c r="E1127" s="28"/>
    </row>
    <row r="1128" spans="1:5" x14ac:dyDescent="0.25">
      <c r="A1128" s="28"/>
      <c r="B1128" s="101"/>
      <c r="C1128" s="28"/>
      <c r="D1128" s="28"/>
      <c r="E1128" s="28"/>
    </row>
    <row r="1129" spans="1:5" x14ac:dyDescent="0.25">
      <c r="A1129" s="28"/>
      <c r="B1129" s="101"/>
      <c r="C1129" s="28"/>
      <c r="D1129" s="28"/>
      <c r="E1129" s="28"/>
    </row>
    <row r="1130" spans="1:5" x14ac:dyDescent="0.25">
      <c r="A1130" s="28"/>
      <c r="B1130" s="101"/>
      <c r="C1130" s="28"/>
      <c r="D1130" s="28"/>
      <c r="E1130" s="28"/>
    </row>
    <row r="1131" spans="1:5" x14ac:dyDescent="0.25">
      <c r="A1131" s="28"/>
      <c r="B1131" s="101"/>
      <c r="C1131" s="28"/>
      <c r="D1131" s="28"/>
      <c r="E1131" s="28"/>
    </row>
    <row r="1132" spans="1:5" x14ac:dyDescent="0.25">
      <c r="A1132" s="28"/>
      <c r="B1132" s="101"/>
      <c r="C1132" s="28"/>
      <c r="D1132" s="28"/>
      <c r="E1132" s="28"/>
    </row>
    <row r="1133" spans="1:5" x14ac:dyDescent="0.25">
      <c r="A1133" s="28"/>
      <c r="B1133" s="101"/>
      <c r="C1133" s="28"/>
      <c r="D1133" s="28"/>
      <c r="E1133" s="28"/>
    </row>
    <row r="1134" spans="1:5" x14ac:dyDescent="0.25">
      <c r="A1134" s="28"/>
      <c r="B1134" s="101"/>
      <c r="C1134" s="28"/>
      <c r="D1134" s="28"/>
      <c r="E1134" s="28"/>
    </row>
    <row r="1135" spans="1:5" x14ac:dyDescent="0.25">
      <c r="A1135" s="28"/>
      <c r="B1135" s="101"/>
      <c r="C1135" s="28"/>
      <c r="D1135" s="28"/>
      <c r="E1135" s="28"/>
    </row>
    <row r="1136" spans="1:5" x14ac:dyDescent="0.25">
      <c r="A1136" s="28"/>
      <c r="B1136" s="101"/>
      <c r="C1136" s="28"/>
      <c r="D1136" s="28"/>
      <c r="E1136" s="28"/>
    </row>
    <row r="1137" spans="1:5" x14ac:dyDescent="0.25">
      <c r="A1137" s="28"/>
      <c r="B1137" s="101"/>
      <c r="C1137" s="28"/>
      <c r="D1137" s="28"/>
      <c r="E1137" s="28"/>
    </row>
    <row r="1138" spans="1:5" x14ac:dyDescent="0.25">
      <c r="A1138" s="28"/>
      <c r="B1138" s="101"/>
      <c r="C1138" s="28"/>
      <c r="D1138" s="28"/>
      <c r="E1138" s="28"/>
    </row>
    <row r="1139" spans="1:5" x14ac:dyDescent="0.25">
      <c r="A1139" s="28"/>
      <c r="B1139" s="101"/>
      <c r="C1139" s="28"/>
      <c r="D1139" s="28"/>
      <c r="E1139" s="28"/>
    </row>
    <row r="1140" spans="1:5" x14ac:dyDescent="0.25">
      <c r="A1140" s="28"/>
      <c r="B1140" s="101"/>
      <c r="C1140" s="28"/>
      <c r="D1140" s="28"/>
      <c r="E1140" s="28"/>
    </row>
    <row r="1141" spans="1:5" x14ac:dyDescent="0.25">
      <c r="A1141" s="28"/>
      <c r="B1141" s="101"/>
      <c r="C1141" s="28"/>
      <c r="D1141" s="28"/>
      <c r="E1141" s="28"/>
    </row>
    <row r="1142" spans="1:5" x14ac:dyDescent="0.25">
      <c r="A1142" s="28"/>
      <c r="B1142" s="101"/>
      <c r="C1142" s="28"/>
      <c r="D1142" s="28"/>
      <c r="E1142" s="28"/>
    </row>
    <row r="1143" spans="1:5" x14ac:dyDescent="0.25">
      <c r="A1143" s="28"/>
      <c r="B1143" s="101"/>
      <c r="C1143" s="28"/>
      <c r="D1143" s="28"/>
      <c r="E1143" s="28"/>
    </row>
    <row r="1144" spans="1:5" x14ac:dyDescent="0.25">
      <c r="A1144" s="28"/>
      <c r="B1144" s="101"/>
      <c r="C1144" s="28"/>
      <c r="D1144" s="28"/>
      <c r="E1144" s="28"/>
    </row>
    <row r="1145" spans="1:5" x14ac:dyDescent="0.25">
      <c r="A1145" s="28"/>
      <c r="B1145" s="101"/>
      <c r="C1145" s="28"/>
      <c r="D1145" s="28"/>
      <c r="E1145" s="28"/>
    </row>
    <row r="1146" spans="1:5" x14ac:dyDescent="0.25">
      <c r="A1146" s="28"/>
      <c r="B1146" s="101"/>
      <c r="C1146" s="28"/>
      <c r="D1146" s="28"/>
      <c r="E1146" s="28"/>
    </row>
    <row r="1147" spans="1:5" x14ac:dyDescent="0.25">
      <c r="A1147" s="28"/>
      <c r="B1147" s="101"/>
      <c r="C1147" s="28"/>
      <c r="D1147" s="28"/>
      <c r="E1147" s="28"/>
    </row>
    <row r="1148" spans="1:5" x14ac:dyDescent="0.25">
      <c r="A1148" s="28"/>
      <c r="B1148" s="101"/>
      <c r="C1148" s="28"/>
      <c r="D1148" s="28"/>
      <c r="E1148" s="28"/>
    </row>
    <row r="1149" spans="1:5" x14ac:dyDescent="0.25">
      <c r="A1149" s="28"/>
      <c r="B1149" s="101"/>
      <c r="C1149" s="28"/>
      <c r="D1149" s="28"/>
      <c r="E1149" s="28"/>
    </row>
    <row r="1150" spans="1:5" x14ac:dyDescent="0.25">
      <c r="A1150" s="28"/>
      <c r="B1150" s="101"/>
      <c r="C1150" s="28"/>
      <c r="D1150" s="28"/>
      <c r="E1150" s="28"/>
    </row>
    <row r="1151" spans="1:5" x14ac:dyDescent="0.25">
      <c r="A1151" s="28"/>
      <c r="B1151" s="101"/>
      <c r="C1151" s="28"/>
      <c r="D1151" s="28"/>
      <c r="E1151" s="28"/>
    </row>
    <row r="1152" spans="1:5" x14ac:dyDescent="0.25">
      <c r="A1152" s="28"/>
      <c r="B1152" s="101"/>
      <c r="C1152" s="28"/>
      <c r="D1152" s="28"/>
      <c r="E1152" s="28"/>
    </row>
    <row r="1153" spans="1:5" x14ac:dyDescent="0.25">
      <c r="A1153" s="28"/>
      <c r="B1153" s="101"/>
      <c r="C1153" s="28"/>
      <c r="D1153" s="28"/>
      <c r="E1153" s="28"/>
    </row>
    <row r="1154" spans="1:5" x14ac:dyDescent="0.25">
      <c r="A1154" s="28"/>
      <c r="B1154" s="101"/>
      <c r="C1154" s="28"/>
      <c r="D1154" s="28"/>
      <c r="E1154" s="28"/>
    </row>
    <row r="1155" spans="1:5" x14ac:dyDescent="0.25">
      <c r="A1155" s="28"/>
      <c r="B1155" s="101"/>
      <c r="C1155" s="28"/>
      <c r="D1155" s="28"/>
      <c r="E1155" s="28"/>
    </row>
    <row r="1156" spans="1:5" x14ac:dyDescent="0.25">
      <c r="A1156" s="28"/>
      <c r="B1156" s="101"/>
      <c r="C1156" s="28"/>
      <c r="D1156" s="28"/>
      <c r="E1156" s="28"/>
    </row>
    <row r="1157" spans="1:5" x14ac:dyDescent="0.25">
      <c r="A1157" s="28"/>
      <c r="B1157" s="101"/>
      <c r="C1157" s="28"/>
      <c r="D1157" s="28"/>
      <c r="E1157" s="28"/>
    </row>
    <row r="1158" spans="1:5" x14ac:dyDescent="0.25">
      <c r="A1158" s="28"/>
      <c r="B1158" s="101"/>
      <c r="C1158" s="28"/>
      <c r="D1158" s="28"/>
      <c r="E1158" s="28"/>
    </row>
    <row r="1159" spans="1:5" x14ac:dyDescent="0.25">
      <c r="A1159" s="28"/>
      <c r="B1159" s="101"/>
      <c r="C1159" s="28"/>
      <c r="D1159" s="28"/>
      <c r="E1159" s="28"/>
    </row>
    <row r="1160" spans="1:5" x14ac:dyDescent="0.25">
      <c r="A1160" s="28"/>
      <c r="B1160" s="101"/>
      <c r="C1160" s="28"/>
      <c r="D1160" s="28"/>
      <c r="E1160" s="28"/>
    </row>
    <row r="1161" spans="1:5" x14ac:dyDescent="0.25">
      <c r="A1161" s="28"/>
      <c r="B1161" s="101"/>
      <c r="C1161" s="28"/>
      <c r="D1161" s="28"/>
      <c r="E1161" s="28"/>
    </row>
    <row r="1162" spans="1:5" x14ac:dyDescent="0.25">
      <c r="A1162" s="28"/>
      <c r="B1162" s="101"/>
      <c r="C1162" s="28"/>
      <c r="D1162" s="28"/>
      <c r="E1162" s="28"/>
    </row>
    <row r="1163" spans="1:5" x14ac:dyDescent="0.25">
      <c r="A1163" s="28"/>
      <c r="B1163" s="101"/>
      <c r="C1163" s="28"/>
      <c r="D1163" s="28"/>
      <c r="E1163" s="28"/>
    </row>
    <row r="1164" spans="1:5" x14ac:dyDescent="0.25">
      <c r="A1164" s="28"/>
      <c r="B1164" s="101"/>
      <c r="C1164" s="28"/>
      <c r="D1164" s="28"/>
      <c r="E1164" s="28"/>
    </row>
    <row r="1165" spans="1:5" x14ac:dyDescent="0.25">
      <c r="A1165" s="28"/>
      <c r="B1165" s="101"/>
      <c r="C1165" s="28"/>
      <c r="D1165" s="28"/>
      <c r="E1165" s="28"/>
    </row>
    <row r="1166" spans="1:5" x14ac:dyDescent="0.25">
      <c r="A1166" s="28"/>
      <c r="B1166" s="101"/>
      <c r="C1166" s="28"/>
      <c r="D1166" s="28"/>
      <c r="E1166" s="28"/>
    </row>
    <row r="1167" spans="1:5" x14ac:dyDescent="0.25">
      <c r="A1167" s="28"/>
      <c r="B1167" s="101"/>
      <c r="C1167" s="28"/>
      <c r="D1167" s="28"/>
      <c r="E1167" s="28"/>
    </row>
    <row r="1168" spans="1:5" x14ac:dyDescent="0.25">
      <c r="A1168" s="28"/>
      <c r="B1168" s="101"/>
      <c r="C1168" s="28"/>
      <c r="D1168" s="28"/>
      <c r="E1168" s="28"/>
    </row>
    <row r="1169" spans="1:5" x14ac:dyDescent="0.25">
      <c r="A1169" s="28"/>
      <c r="B1169" s="101"/>
      <c r="C1169" s="28"/>
      <c r="D1169" s="28"/>
      <c r="E1169" s="28"/>
    </row>
    <row r="1170" spans="1:5" x14ac:dyDescent="0.25">
      <c r="A1170" s="28"/>
      <c r="B1170" s="101"/>
      <c r="C1170" s="28"/>
      <c r="D1170" s="28"/>
      <c r="E1170" s="28"/>
    </row>
    <row r="1171" spans="1:5" x14ac:dyDescent="0.25">
      <c r="A1171" s="28"/>
      <c r="B1171" s="101"/>
      <c r="C1171" s="28"/>
      <c r="D1171" s="28"/>
      <c r="E1171" s="28"/>
    </row>
    <row r="1172" spans="1:5" x14ac:dyDescent="0.25">
      <c r="A1172" s="28"/>
      <c r="B1172" s="101"/>
      <c r="C1172" s="28"/>
      <c r="D1172" s="28"/>
      <c r="E1172" s="28"/>
    </row>
    <row r="1173" spans="1:5" x14ac:dyDescent="0.25">
      <c r="A1173" s="28"/>
      <c r="B1173" s="101"/>
      <c r="C1173" s="28"/>
      <c r="D1173" s="28"/>
      <c r="E1173" s="28"/>
    </row>
    <row r="1174" spans="1:5" x14ac:dyDescent="0.25">
      <c r="A1174" s="28"/>
      <c r="B1174" s="101"/>
      <c r="C1174" s="28"/>
      <c r="D1174" s="28"/>
      <c r="E1174" s="28"/>
    </row>
    <row r="1175" spans="1:5" x14ac:dyDescent="0.25">
      <c r="A1175" s="28"/>
      <c r="B1175" s="101"/>
      <c r="C1175" s="28"/>
      <c r="D1175" s="28"/>
      <c r="E1175" s="28"/>
    </row>
    <row r="1176" spans="1:5" x14ac:dyDescent="0.25">
      <c r="A1176" s="28"/>
      <c r="B1176" s="101"/>
      <c r="C1176" s="28"/>
      <c r="D1176" s="28"/>
      <c r="E1176" s="28"/>
    </row>
    <row r="1177" spans="1:5" x14ac:dyDescent="0.25">
      <c r="A1177" s="28"/>
      <c r="B1177" s="101"/>
      <c r="C1177" s="28"/>
      <c r="D1177" s="28"/>
      <c r="E1177" s="28"/>
    </row>
    <row r="1178" spans="1:5" x14ac:dyDescent="0.25">
      <c r="A1178" s="28"/>
      <c r="B1178" s="101"/>
      <c r="C1178" s="28"/>
      <c r="D1178" s="28"/>
      <c r="E1178" s="28"/>
    </row>
    <row r="1179" spans="1:5" x14ac:dyDescent="0.25">
      <c r="A1179" s="28"/>
      <c r="B1179" s="101"/>
      <c r="C1179" s="28"/>
      <c r="D1179" s="28"/>
      <c r="E1179" s="28"/>
    </row>
    <row r="1180" spans="1:5" x14ac:dyDescent="0.25">
      <c r="A1180" s="28"/>
      <c r="B1180" s="101"/>
      <c r="C1180" s="28"/>
      <c r="D1180" s="28"/>
      <c r="E1180" s="28"/>
    </row>
    <row r="1181" spans="1:5" x14ac:dyDescent="0.25">
      <c r="A1181" s="28"/>
      <c r="B1181" s="101"/>
      <c r="C1181" s="28"/>
      <c r="D1181" s="28"/>
      <c r="E1181" s="28"/>
    </row>
    <row r="1182" spans="1:5" x14ac:dyDescent="0.25">
      <c r="A1182" s="28"/>
      <c r="B1182" s="101"/>
      <c r="C1182" s="28"/>
      <c r="D1182" s="28"/>
      <c r="E1182" s="28"/>
    </row>
    <row r="1183" spans="1:5" x14ac:dyDescent="0.25">
      <c r="A1183" s="28"/>
      <c r="B1183" s="101"/>
      <c r="C1183" s="28"/>
      <c r="D1183" s="28"/>
      <c r="E1183" s="28"/>
    </row>
    <row r="1184" spans="1:5" x14ac:dyDescent="0.25">
      <c r="A1184" s="28"/>
      <c r="B1184" s="101"/>
      <c r="C1184" s="28"/>
      <c r="D1184" s="28"/>
      <c r="E1184" s="28"/>
    </row>
    <row r="1185" spans="1:5" x14ac:dyDescent="0.25">
      <c r="A1185" s="28"/>
      <c r="B1185" s="101"/>
      <c r="C1185" s="28"/>
      <c r="D1185" s="28"/>
      <c r="E1185" s="28"/>
    </row>
    <row r="1186" spans="1:5" x14ac:dyDescent="0.25">
      <c r="A1186" s="28"/>
      <c r="B1186" s="101"/>
      <c r="C1186" s="28"/>
      <c r="D1186" s="28"/>
      <c r="E1186" s="28"/>
    </row>
    <row r="1187" spans="1:5" x14ac:dyDescent="0.25">
      <c r="A1187" s="28"/>
      <c r="B1187" s="101"/>
      <c r="C1187" s="28"/>
      <c r="D1187" s="28"/>
      <c r="E1187" s="28"/>
    </row>
    <row r="1188" spans="1:5" x14ac:dyDescent="0.25">
      <c r="A1188" s="28"/>
      <c r="B1188" s="101"/>
      <c r="C1188" s="28"/>
      <c r="D1188" s="28"/>
      <c r="E1188" s="28"/>
    </row>
    <row r="1189" spans="1:5" x14ac:dyDescent="0.25">
      <c r="A1189" s="28"/>
      <c r="B1189" s="101"/>
      <c r="C1189" s="28"/>
      <c r="D1189" s="28"/>
      <c r="E1189" s="28"/>
    </row>
    <row r="1190" spans="1:5" x14ac:dyDescent="0.25">
      <c r="A1190" s="28"/>
      <c r="B1190" s="101"/>
      <c r="C1190" s="28"/>
      <c r="D1190" s="28"/>
      <c r="E1190" s="28"/>
    </row>
    <row r="1191" spans="1:5" x14ac:dyDescent="0.25">
      <c r="A1191" s="28"/>
      <c r="B1191" s="101"/>
      <c r="C1191" s="28"/>
      <c r="D1191" s="28"/>
      <c r="E1191" s="28"/>
    </row>
    <row r="1192" spans="1:5" x14ac:dyDescent="0.25">
      <c r="A1192" s="28"/>
      <c r="B1192" s="101"/>
      <c r="C1192" s="28"/>
      <c r="D1192" s="28"/>
      <c r="E1192" s="28"/>
    </row>
    <row r="1193" spans="1:5" x14ac:dyDescent="0.25">
      <c r="A1193" s="28"/>
      <c r="B1193" s="101"/>
      <c r="C1193" s="28"/>
      <c r="D1193" s="28"/>
      <c r="E1193" s="28"/>
    </row>
    <row r="1194" spans="1:5" x14ac:dyDescent="0.25">
      <c r="A1194" s="28"/>
      <c r="B1194" s="101"/>
      <c r="C1194" s="28"/>
      <c r="D1194" s="28"/>
      <c r="E1194" s="28"/>
    </row>
    <row r="1195" spans="1:5" x14ac:dyDescent="0.25">
      <c r="A1195" s="28"/>
      <c r="B1195" s="101"/>
      <c r="C1195" s="28"/>
      <c r="D1195" s="28"/>
      <c r="E1195" s="28"/>
    </row>
    <row r="1196" spans="1:5" x14ac:dyDescent="0.25">
      <c r="A1196" s="28"/>
      <c r="B1196" s="101"/>
      <c r="C1196" s="28"/>
      <c r="D1196" s="28"/>
      <c r="E1196" s="28"/>
    </row>
    <row r="1197" spans="1:5" x14ac:dyDescent="0.25">
      <c r="A1197" s="28"/>
      <c r="B1197" s="101"/>
      <c r="C1197" s="28"/>
      <c r="D1197" s="28"/>
      <c r="E1197" s="28"/>
    </row>
    <row r="1198" spans="1:5" x14ac:dyDescent="0.25">
      <c r="A1198" s="28"/>
      <c r="B1198" s="101"/>
      <c r="C1198" s="28"/>
      <c r="D1198" s="28"/>
      <c r="E1198" s="28"/>
    </row>
    <row r="1199" spans="1:5" x14ac:dyDescent="0.25">
      <c r="A1199" s="28"/>
      <c r="B1199" s="101"/>
      <c r="C1199" s="28"/>
      <c r="D1199" s="28"/>
      <c r="E1199" s="28"/>
    </row>
    <row r="1200" spans="1:5" x14ac:dyDescent="0.25">
      <c r="A1200" s="28"/>
      <c r="B1200" s="101"/>
      <c r="C1200" s="28"/>
      <c r="D1200" s="28"/>
      <c r="E1200" s="28"/>
    </row>
    <row r="1201" spans="1:5" x14ac:dyDescent="0.25">
      <c r="A1201" s="28"/>
      <c r="B1201" s="101"/>
      <c r="C1201" s="28"/>
      <c r="D1201" s="28"/>
      <c r="E1201" s="28"/>
    </row>
    <row r="1202" spans="1:5" x14ac:dyDescent="0.25">
      <c r="A1202" s="28"/>
      <c r="B1202" s="101"/>
      <c r="C1202" s="28"/>
      <c r="D1202" s="28"/>
      <c r="E1202" s="28"/>
    </row>
    <row r="1203" spans="1:5" x14ac:dyDescent="0.25">
      <c r="A1203" s="28"/>
      <c r="B1203" s="101"/>
      <c r="C1203" s="28"/>
      <c r="D1203" s="28"/>
      <c r="E1203" s="28"/>
    </row>
    <row r="1204" spans="1:5" x14ac:dyDescent="0.25">
      <c r="A1204" s="28"/>
      <c r="B1204" s="101"/>
      <c r="C1204" s="28"/>
      <c r="D1204" s="28"/>
      <c r="E1204" s="28"/>
    </row>
    <row r="1205" spans="1:5" x14ac:dyDescent="0.25">
      <c r="A1205" s="28"/>
      <c r="B1205" s="101"/>
      <c r="C1205" s="28"/>
      <c r="D1205" s="28"/>
      <c r="E1205" s="28"/>
    </row>
    <row r="1206" spans="1:5" x14ac:dyDescent="0.25">
      <c r="A1206" s="28"/>
      <c r="B1206" s="101"/>
      <c r="C1206" s="28"/>
      <c r="D1206" s="28"/>
      <c r="E1206" s="28"/>
    </row>
    <row r="1207" spans="1:5" x14ac:dyDescent="0.25">
      <c r="A1207" s="28"/>
      <c r="B1207" s="101"/>
      <c r="C1207" s="28"/>
      <c r="D1207" s="28"/>
      <c r="E1207" s="28"/>
    </row>
    <row r="1208" spans="1:5" x14ac:dyDescent="0.25">
      <c r="A1208" s="28"/>
      <c r="B1208" s="101"/>
      <c r="C1208" s="28"/>
      <c r="D1208" s="28"/>
      <c r="E1208" s="28"/>
    </row>
    <row r="1209" spans="1:5" x14ac:dyDescent="0.25">
      <c r="A1209" s="28"/>
      <c r="B1209" s="101"/>
      <c r="C1209" s="28"/>
      <c r="D1209" s="28"/>
      <c r="E1209" s="28"/>
    </row>
    <row r="1210" spans="1:5" x14ac:dyDescent="0.25">
      <c r="A1210" s="28"/>
      <c r="B1210" s="101"/>
      <c r="C1210" s="28"/>
      <c r="D1210" s="28"/>
      <c r="E1210" s="28"/>
    </row>
    <row r="1211" spans="1:5" x14ac:dyDescent="0.25">
      <c r="A1211" s="28"/>
      <c r="B1211" s="101"/>
      <c r="C1211" s="28"/>
      <c r="D1211" s="28"/>
      <c r="E1211" s="28"/>
    </row>
    <row r="1212" spans="1:5" x14ac:dyDescent="0.25">
      <c r="A1212" s="28"/>
      <c r="B1212" s="101"/>
      <c r="C1212" s="28"/>
      <c r="D1212" s="28"/>
      <c r="E1212" s="28"/>
    </row>
    <row r="1213" spans="1:5" x14ac:dyDescent="0.25">
      <c r="A1213" s="28"/>
      <c r="B1213" s="101"/>
      <c r="C1213" s="28"/>
      <c r="D1213" s="28"/>
      <c r="E1213" s="28"/>
    </row>
    <row r="1214" spans="1:5" x14ac:dyDescent="0.25">
      <c r="A1214" s="28"/>
      <c r="B1214" s="101"/>
      <c r="C1214" s="28"/>
      <c r="D1214" s="28"/>
      <c r="E1214" s="28"/>
    </row>
    <row r="1215" spans="1:5" x14ac:dyDescent="0.25">
      <c r="A1215" s="28"/>
      <c r="B1215" s="101"/>
      <c r="C1215" s="28"/>
      <c r="D1215" s="28"/>
      <c r="E1215" s="28"/>
    </row>
    <row r="1216" spans="1:5" x14ac:dyDescent="0.25">
      <c r="A1216" s="28"/>
      <c r="B1216" s="101"/>
      <c r="C1216" s="28"/>
      <c r="D1216" s="28"/>
      <c r="E1216" s="28"/>
    </row>
    <row r="1217" spans="1:5" x14ac:dyDescent="0.25">
      <c r="A1217" s="28"/>
      <c r="B1217" s="101"/>
      <c r="C1217" s="28"/>
      <c r="D1217" s="28"/>
      <c r="E1217" s="28"/>
    </row>
    <row r="1218" spans="1:5" x14ac:dyDescent="0.25">
      <c r="A1218" s="28"/>
      <c r="B1218" s="101"/>
      <c r="C1218" s="28"/>
      <c r="D1218" s="28"/>
      <c r="E1218" s="28"/>
    </row>
    <row r="1219" spans="1:5" x14ac:dyDescent="0.25">
      <c r="A1219" s="28"/>
      <c r="B1219" s="101"/>
      <c r="C1219" s="28"/>
      <c r="D1219" s="28"/>
      <c r="E1219" s="28"/>
    </row>
    <row r="1220" spans="1:5" x14ac:dyDescent="0.25">
      <c r="A1220" s="28"/>
      <c r="B1220" s="101"/>
      <c r="C1220" s="28"/>
      <c r="D1220" s="28"/>
      <c r="E1220" s="28"/>
    </row>
    <row r="1221" spans="1:5" x14ac:dyDescent="0.25">
      <c r="A1221" s="28"/>
      <c r="B1221" s="101"/>
      <c r="C1221" s="28"/>
      <c r="D1221" s="28"/>
      <c r="E1221" s="28"/>
    </row>
    <row r="1222" spans="1:5" x14ac:dyDescent="0.25">
      <c r="A1222" s="28"/>
      <c r="B1222" s="101"/>
      <c r="C1222" s="28"/>
      <c r="D1222" s="28"/>
      <c r="E1222" s="28"/>
    </row>
    <row r="1223" spans="1:5" x14ac:dyDescent="0.25">
      <c r="A1223" s="28"/>
      <c r="B1223" s="101"/>
      <c r="C1223" s="28"/>
      <c r="D1223" s="28"/>
      <c r="E1223" s="28"/>
    </row>
    <row r="1224" spans="1:5" x14ac:dyDescent="0.25">
      <c r="A1224" s="28"/>
      <c r="B1224" s="101"/>
      <c r="C1224" s="28"/>
      <c r="D1224" s="28"/>
      <c r="E1224" s="28"/>
    </row>
    <row r="1225" spans="1:5" x14ac:dyDescent="0.25">
      <c r="A1225" s="28"/>
      <c r="B1225" s="101"/>
      <c r="C1225" s="28"/>
      <c r="D1225" s="28"/>
      <c r="E1225" s="28"/>
    </row>
    <row r="1226" spans="1:5" x14ac:dyDescent="0.25">
      <c r="A1226" s="28"/>
      <c r="B1226" s="101"/>
      <c r="C1226" s="28"/>
      <c r="D1226" s="28"/>
      <c r="E1226" s="28"/>
    </row>
    <row r="1227" spans="1:5" x14ac:dyDescent="0.25">
      <c r="A1227" s="28"/>
      <c r="B1227" s="101"/>
      <c r="C1227" s="28"/>
      <c r="D1227" s="28"/>
      <c r="E1227" s="28"/>
    </row>
    <row r="1228" spans="1:5" x14ac:dyDescent="0.25">
      <c r="A1228" s="28"/>
      <c r="B1228" s="101"/>
      <c r="C1228" s="28"/>
      <c r="D1228" s="28"/>
      <c r="E1228" s="28"/>
    </row>
    <row r="1229" spans="1:5" x14ac:dyDescent="0.25">
      <c r="A1229" s="28"/>
      <c r="B1229" s="101"/>
      <c r="C1229" s="28"/>
      <c r="D1229" s="28"/>
      <c r="E1229" s="28"/>
    </row>
    <row r="1230" spans="1:5" x14ac:dyDescent="0.25">
      <c r="A1230" s="28"/>
      <c r="B1230" s="101"/>
      <c r="C1230" s="28"/>
      <c r="D1230" s="28"/>
      <c r="E1230" s="28"/>
    </row>
    <row r="1231" spans="1:5" x14ac:dyDescent="0.25">
      <c r="A1231" s="28"/>
      <c r="B1231" s="101"/>
      <c r="C1231" s="28"/>
      <c r="D1231" s="28"/>
      <c r="E1231" s="28"/>
    </row>
    <row r="1232" spans="1:5" x14ac:dyDescent="0.25">
      <c r="A1232" s="28"/>
      <c r="B1232" s="101"/>
      <c r="C1232" s="28"/>
      <c r="D1232" s="28"/>
      <c r="E1232" s="28"/>
    </row>
    <row r="1233" spans="1:5" x14ac:dyDescent="0.25">
      <c r="A1233" s="28"/>
      <c r="B1233" s="101"/>
      <c r="C1233" s="28"/>
      <c r="D1233" s="28"/>
      <c r="E1233" s="28"/>
    </row>
    <row r="1234" spans="1:5" x14ac:dyDescent="0.25">
      <c r="A1234" s="28"/>
      <c r="B1234" s="101"/>
      <c r="C1234" s="28"/>
      <c r="D1234" s="28"/>
      <c r="E1234" s="28"/>
    </row>
    <row r="1235" spans="1:5" x14ac:dyDescent="0.25">
      <c r="A1235" s="28"/>
      <c r="B1235" s="101"/>
      <c r="C1235" s="28"/>
      <c r="D1235" s="28"/>
      <c r="E1235" s="28"/>
    </row>
    <row r="1236" spans="1:5" x14ac:dyDescent="0.25">
      <c r="A1236" s="28"/>
      <c r="B1236" s="101"/>
      <c r="C1236" s="28"/>
      <c r="D1236" s="28"/>
      <c r="E1236" s="28"/>
    </row>
    <row r="1237" spans="1:5" x14ac:dyDescent="0.25">
      <c r="A1237" s="28"/>
      <c r="B1237" s="101"/>
      <c r="C1237" s="28"/>
      <c r="D1237" s="28"/>
      <c r="E1237" s="28"/>
    </row>
    <row r="1238" spans="1:5" x14ac:dyDescent="0.25">
      <c r="A1238" s="28"/>
      <c r="B1238" s="101"/>
      <c r="C1238" s="28"/>
      <c r="D1238" s="28"/>
      <c r="E1238" s="28"/>
    </row>
    <row r="1239" spans="1:5" x14ac:dyDescent="0.25">
      <c r="A1239" s="28"/>
      <c r="B1239" s="101"/>
      <c r="C1239" s="28"/>
      <c r="D1239" s="28"/>
      <c r="E1239" s="28"/>
    </row>
    <row r="1240" spans="1:5" x14ac:dyDescent="0.25">
      <c r="A1240" s="28"/>
      <c r="B1240" s="101"/>
      <c r="C1240" s="28"/>
      <c r="D1240" s="28"/>
      <c r="E1240" s="28"/>
    </row>
    <row r="1241" spans="1:5" x14ac:dyDescent="0.25">
      <c r="A1241" s="28"/>
      <c r="B1241" s="101"/>
      <c r="C1241" s="28"/>
      <c r="D1241" s="28"/>
      <c r="E1241" s="28"/>
    </row>
    <row r="1242" spans="1:5" x14ac:dyDescent="0.25">
      <c r="A1242" s="28"/>
      <c r="B1242" s="101"/>
      <c r="C1242" s="28"/>
      <c r="D1242" s="28"/>
      <c r="E1242" s="28"/>
    </row>
    <row r="1243" spans="1:5" x14ac:dyDescent="0.25">
      <c r="A1243" s="28"/>
      <c r="B1243" s="101"/>
      <c r="C1243" s="28"/>
      <c r="D1243" s="28"/>
      <c r="E1243" s="28"/>
    </row>
    <row r="1244" spans="1:5" x14ac:dyDescent="0.25">
      <c r="A1244" s="28"/>
      <c r="B1244" s="101"/>
      <c r="C1244" s="28"/>
      <c r="D1244" s="28"/>
      <c r="E1244" s="28"/>
    </row>
    <row r="1245" spans="1:5" x14ac:dyDescent="0.25">
      <c r="A1245" s="28"/>
      <c r="B1245" s="101"/>
      <c r="C1245" s="28"/>
      <c r="D1245" s="28"/>
      <c r="E1245" s="28"/>
    </row>
    <row r="1246" spans="1:5" x14ac:dyDescent="0.25">
      <c r="A1246" s="28"/>
      <c r="B1246" s="101"/>
      <c r="C1246" s="28"/>
      <c r="D1246" s="28"/>
      <c r="E1246" s="28"/>
    </row>
    <row r="1247" spans="1:5" x14ac:dyDescent="0.25">
      <c r="A1247" s="28"/>
      <c r="B1247" s="101"/>
      <c r="C1247" s="28"/>
      <c r="D1247" s="28"/>
      <c r="E1247" s="28"/>
    </row>
    <row r="1248" spans="1:5" x14ac:dyDescent="0.25">
      <c r="A1248" s="28"/>
      <c r="B1248" s="101"/>
      <c r="C1248" s="28"/>
      <c r="D1248" s="28"/>
      <c r="E1248" s="28"/>
    </row>
    <row r="1249" spans="1:5" x14ac:dyDescent="0.25">
      <c r="A1249" s="28"/>
      <c r="B1249" s="101"/>
      <c r="C1249" s="28"/>
      <c r="D1249" s="28"/>
      <c r="E1249" s="28"/>
    </row>
    <row r="1250" spans="1:5" x14ac:dyDescent="0.25">
      <c r="A1250" s="28"/>
      <c r="B1250" s="101"/>
      <c r="C1250" s="28"/>
      <c r="D1250" s="28"/>
      <c r="E1250" s="28"/>
    </row>
    <row r="1251" spans="1:5" x14ac:dyDescent="0.25">
      <c r="A1251" s="28"/>
      <c r="B1251" s="101"/>
      <c r="C1251" s="28"/>
      <c r="D1251" s="28"/>
      <c r="E1251" s="28"/>
    </row>
    <row r="1252" spans="1:5" x14ac:dyDescent="0.25">
      <c r="A1252" s="28"/>
      <c r="B1252" s="101"/>
      <c r="C1252" s="28"/>
      <c r="D1252" s="28"/>
      <c r="E1252" s="28"/>
    </row>
    <row r="1253" spans="1:5" x14ac:dyDescent="0.25">
      <c r="A1253" s="28"/>
      <c r="B1253" s="101"/>
      <c r="C1253" s="28"/>
      <c r="D1253" s="28"/>
      <c r="E1253" s="28"/>
    </row>
    <row r="1254" spans="1:5" x14ac:dyDescent="0.25">
      <c r="A1254" s="28"/>
      <c r="B1254" s="101"/>
      <c r="C1254" s="28"/>
      <c r="D1254" s="28"/>
      <c r="E1254" s="28"/>
    </row>
    <row r="1255" spans="1:5" x14ac:dyDescent="0.25">
      <c r="A1255" s="28"/>
      <c r="B1255" s="101"/>
      <c r="C1255" s="28"/>
      <c r="D1255" s="28"/>
      <c r="E1255" s="28"/>
    </row>
    <row r="1256" spans="1:5" x14ac:dyDescent="0.25">
      <c r="A1256" s="28"/>
      <c r="B1256" s="101"/>
      <c r="C1256" s="28"/>
      <c r="D1256" s="28"/>
      <c r="E1256" s="28"/>
    </row>
    <row r="1257" spans="1:5" x14ac:dyDescent="0.25">
      <c r="A1257" s="28"/>
      <c r="B1257" s="101"/>
      <c r="C1257" s="28"/>
      <c r="D1257" s="28"/>
      <c r="E1257" s="28"/>
    </row>
    <row r="1258" spans="1:5" x14ac:dyDescent="0.25">
      <c r="A1258" s="28"/>
      <c r="B1258" s="101"/>
      <c r="C1258" s="28"/>
      <c r="D1258" s="28"/>
      <c r="E1258" s="28"/>
    </row>
    <row r="1259" spans="1:5" x14ac:dyDescent="0.25">
      <c r="A1259" s="28"/>
      <c r="B1259" s="101"/>
      <c r="C1259" s="28"/>
      <c r="D1259" s="28"/>
      <c r="E1259" s="28"/>
    </row>
    <row r="1260" spans="1:5" x14ac:dyDescent="0.25">
      <c r="A1260" s="28"/>
      <c r="B1260" s="101"/>
      <c r="C1260" s="28"/>
      <c r="D1260" s="28"/>
      <c r="E1260" s="28"/>
    </row>
    <row r="1261" spans="1:5" x14ac:dyDescent="0.25">
      <c r="A1261" s="28"/>
      <c r="B1261" s="101"/>
      <c r="C1261" s="28"/>
      <c r="D1261" s="28"/>
      <c r="E1261" s="28"/>
    </row>
    <row r="1262" spans="1:5" x14ac:dyDescent="0.25">
      <c r="A1262" s="28"/>
      <c r="B1262" s="101"/>
      <c r="C1262" s="28"/>
      <c r="D1262" s="28"/>
      <c r="E1262" s="28"/>
    </row>
    <row r="1263" spans="1:5" x14ac:dyDescent="0.25">
      <c r="A1263" s="28"/>
      <c r="B1263" s="101"/>
      <c r="C1263" s="28"/>
      <c r="D1263" s="28"/>
      <c r="E1263" s="28"/>
    </row>
    <row r="1264" spans="1:5" x14ac:dyDescent="0.25">
      <c r="A1264" s="28"/>
      <c r="B1264" s="101"/>
      <c r="C1264" s="28"/>
      <c r="D1264" s="28"/>
      <c r="E1264" s="28"/>
    </row>
    <row r="1265" spans="1:5" x14ac:dyDescent="0.25">
      <c r="A1265" s="28"/>
      <c r="B1265" s="101"/>
      <c r="C1265" s="28"/>
      <c r="D1265" s="28"/>
      <c r="E1265" s="28"/>
    </row>
    <row r="1266" spans="1:5" x14ac:dyDescent="0.25">
      <c r="A1266" s="28"/>
      <c r="B1266" s="101"/>
      <c r="C1266" s="28"/>
      <c r="D1266" s="28"/>
      <c r="E1266" s="28"/>
    </row>
    <row r="1267" spans="1:5" x14ac:dyDescent="0.25">
      <c r="A1267" s="28"/>
      <c r="B1267" s="101"/>
      <c r="C1267" s="28"/>
      <c r="D1267" s="28"/>
      <c r="E1267" s="28"/>
    </row>
    <row r="1268" spans="1:5" x14ac:dyDescent="0.25">
      <c r="A1268" s="28"/>
      <c r="B1268" s="101"/>
      <c r="C1268" s="28"/>
      <c r="D1268" s="28"/>
      <c r="E1268" s="28"/>
    </row>
    <row r="1269" spans="1:5" x14ac:dyDescent="0.25">
      <c r="A1269" s="28"/>
      <c r="B1269" s="101"/>
      <c r="C1269" s="28"/>
      <c r="D1269" s="28"/>
      <c r="E1269" s="28"/>
    </row>
    <row r="1270" spans="1:5" x14ac:dyDescent="0.25">
      <c r="A1270" s="28"/>
      <c r="B1270" s="101"/>
      <c r="C1270" s="28"/>
      <c r="D1270" s="28"/>
      <c r="E1270" s="28"/>
    </row>
    <row r="1271" spans="1:5" x14ac:dyDescent="0.25">
      <c r="A1271" s="28"/>
      <c r="B1271" s="101"/>
      <c r="C1271" s="28"/>
      <c r="D1271" s="28"/>
      <c r="E1271" s="28"/>
    </row>
    <row r="1272" spans="1:5" x14ac:dyDescent="0.25">
      <c r="A1272" s="28"/>
      <c r="B1272" s="101"/>
      <c r="C1272" s="28"/>
      <c r="D1272" s="28"/>
      <c r="E1272" s="28"/>
    </row>
    <row r="1273" spans="1:5" x14ac:dyDescent="0.25">
      <c r="A1273" s="28"/>
      <c r="B1273" s="101"/>
      <c r="C1273" s="28"/>
      <c r="D1273" s="28"/>
      <c r="E1273" s="28"/>
    </row>
    <row r="1274" spans="1:5" x14ac:dyDescent="0.25">
      <c r="A1274" s="28"/>
      <c r="B1274" s="101"/>
      <c r="C1274" s="28"/>
      <c r="D1274" s="28"/>
      <c r="E1274" s="28"/>
    </row>
    <row r="1275" spans="1:5" x14ac:dyDescent="0.25">
      <c r="A1275" s="28"/>
      <c r="B1275" s="101"/>
      <c r="C1275" s="28"/>
      <c r="D1275" s="28"/>
      <c r="E1275" s="28"/>
    </row>
    <row r="1276" spans="1:5" x14ac:dyDescent="0.25">
      <c r="A1276" s="28"/>
      <c r="B1276" s="101"/>
      <c r="C1276" s="28"/>
      <c r="D1276" s="28"/>
      <c r="E1276" s="28"/>
    </row>
    <row r="1277" spans="1:5" x14ac:dyDescent="0.25">
      <c r="A1277" s="28"/>
      <c r="B1277" s="101"/>
      <c r="C1277" s="28"/>
      <c r="D1277" s="28"/>
      <c r="E1277" s="28"/>
    </row>
    <row r="1278" spans="1:5" x14ac:dyDescent="0.25">
      <c r="A1278" s="28"/>
      <c r="B1278" s="101"/>
      <c r="C1278" s="28"/>
      <c r="D1278" s="28"/>
      <c r="E1278" s="28"/>
    </row>
    <row r="1279" spans="1:5" x14ac:dyDescent="0.25">
      <c r="A1279" s="28"/>
      <c r="B1279" s="101"/>
      <c r="C1279" s="28"/>
      <c r="D1279" s="28"/>
      <c r="E1279" s="28"/>
    </row>
    <row r="1280" spans="1:5" x14ac:dyDescent="0.25">
      <c r="A1280" s="28"/>
      <c r="B1280" s="101"/>
      <c r="C1280" s="28"/>
      <c r="D1280" s="28"/>
      <c r="E1280" s="28"/>
    </row>
    <row r="1281" spans="1:5" x14ac:dyDescent="0.25">
      <c r="A1281" s="28"/>
      <c r="B1281" s="101"/>
      <c r="C1281" s="28"/>
      <c r="D1281" s="28"/>
      <c r="E1281" s="28"/>
    </row>
    <row r="1282" spans="1:5" x14ac:dyDescent="0.25">
      <c r="A1282" s="28"/>
      <c r="B1282" s="101"/>
      <c r="C1282" s="28"/>
      <c r="D1282" s="28"/>
      <c r="E1282" s="28"/>
    </row>
    <row r="1283" spans="1:5" x14ac:dyDescent="0.25">
      <c r="A1283" s="28"/>
      <c r="B1283" s="101"/>
      <c r="C1283" s="28"/>
      <c r="D1283" s="28"/>
      <c r="E1283" s="28"/>
    </row>
    <row r="1284" spans="1:5" x14ac:dyDescent="0.25">
      <c r="A1284" s="28"/>
      <c r="B1284" s="101"/>
      <c r="C1284" s="28"/>
      <c r="D1284" s="28"/>
      <c r="E1284" s="28"/>
    </row>
    <row r="1285" spans="1:5" x14ac:dyDescent="0.25">
      <c r="A1285" s="28"/>
      <c r="B1285" s="101"/>
      <c r="C1285" s="28"/>
      <c r="D1285" s="28"/>
      <c r="E1285" s="28"/>
    </row>
    <row r="1286" spans="1:5" x14ac:dyDescent="0.25">
      <c r="A1286" s="28"/>
      <c r="B1286" s="101"/>
      <c r="C1286" s="28"/>
      <c r="D1286" s="28"/>
      <c r="E1286" s="28"/>
    </row>
    <row r="1287" spans="1:5" x14ac:dyDescent="0.25">
      <c r="A1287" s="28"/>
      <c r="B1287" s="101"/>
      <c r="C1287" s="28"/>
      <c r="D1287" s="28"/>
      <c r="E1287" s="28"/>
    </row>
    <row r="1288" spans="1:5" x14ac:dyDescent="0.25">
      <c r="A1288" s="28"/>
      <c r="B1288" s="101"/>
      <c r="C1288" s="28"/>
      <c r="D1288" s="28"/>
      <c r="E1288" s="28"/>
    </row>
    <row r="1289" spans="1:5" x14ac:dyDescent="0.25">
      <c r="A1289" s="28"/>
      <c r="B1289" s="101"/>
      <c r="C1289" s="28"/>
      <c r="D1289" s="28"/>
      <c r="E1289" s="28"/>
    </row>
    <row r="1290" spans="1:5" x14ac:dyDescent="0.25">
      <c r="A1290" s="28"/>
      <c r="B1290" s="101"/>
      <c r="C1290" s="28"/>
      <c r="D1290" s="28"/>
      <c r="E1290" s="28"/>
    </row>
    <row r="1291" spans="1:5" x14ac:dyDescent="0.25">
      <c r="A1291" s="28"/>
      <c r="B1291" s="101"/>
      <c r="C1291" s="28"/>
      <c r="D1291" s="28"/>
      <c r="E1291" s="28"/>
    </row>
    <row r="1292" spans="1:5" x14ac:dyDescent="0.25">
      <c r="A1292" s="28"/>
      <c r="B1292" s="101"/>
      <c r="C1292" s="28"/>
      <c r="D1292" s="28"/>
      <c r="E1292" s="28"/>
    </row>
    <row r="1293" spans="1:5" x14ac:dyDescent="0.25">
      <c r="A1293" s="28"/>
      <c r="B1293" s="101"/>
      <c r="C1293" s="28"/>
      <c r="D1293" s="28"/>
      <c r="E1293" s="28"/>
    </row>
    <row r="1294" spans="1:5" x14ac:dyDescent="0.25">
      <c r="A1294" s="28"/>
      <c r="B1294" s="101"/>
      <c r="C1294" s="28"/>
      <c r="D1294" s="28"/>
      <c r="E1294" s="28"/>
    </row>
    <row r="1295" spans="1:5" x14ac:dyDescent="0.25">
      <c r="A1295" s="28"/>
      <c r="B1295" s="101"/>
      <c r="C1295" s="28"/>
      <c r="D1295" s="28"/>
      <c r="E1295" s="28"/>
    </row>
    <row r="1296" spans="1:5" x14ac:dyDescent="0.25">
      <c r="A1296" s="28"/>
      <c r="B1296" s="101"/>
      <c r="C1296" s="28"/>
      <c r="D1296" s="28"/>
      <c r="E1296" s="28"/>
    </row>
    <row r="1297" spans="1:5" x14ac:dyDescent="0.25">
      <c r="A1297" s="28"/>
      <c r="B1297" s="101"/>
      <c r="C1297" s="28"/>
      <c r="D1297" s="28"/>
      <c r="E1297" s="28"/>
    </row>
    <row r="1298" spans="1:5" x14ac:dyDescent="0.25">
      <c r="A1298" s="28"/>
      <c r="B1298" s="101"/>
      <c r="C1298" s="28"/>
      <c r="D1298" s="28"/>
      <c r="E1298" s="28"/>
    </row>
    <row r="1299" spans="1:5" x14ac:dyDescent="0.25">
      <c r="A1299" s="28"/>
      <c r="B1299" s="101"/>
      <c r="C1299" s="28"/>
      <c r="D1299" s="28"/>
      <c r="E1299" s="28"/>
    </row>
    <row r="1300" spans="1:5" x14ac:dyDescent="0.25">
      <c r="A1300" s="28"/>
      <c r="B1300" s="101"/>
      <c r="C1300" s="28"/>
      <c r="D1300" s="28"/>
      <c r="E1300" s="28"/>
    </row>
    <row r="1301" spans="1:5" x14ac:dyDescent="0.25">
      <c r="A1301" s="28"/>
      <c r="B1301" s="101"/>
      <c r="C1301" s="28"/>
      <c r="D1301" s="28"/>
      <c r="E1301" s="28"/>
    </row>
    <row r="1302" spans="1:5" x14ac:dyDescent="0.25">
      <c r="A1302" s="28"/>
      <c r="B1302" s="101"/>
      <c r="C1302" s="28"/>
      <c r="D1302" s="28"/>
      <c r="E1302" s="28"/>
    </row>
    <row r="1303" spans="1:5" x14ac:dyDescent="0.25">
      <c r="A1303" s="28"/>
      <c r="B1303" s="101"/>
      <c r="C1303" s="28"/>
      <c r="D1303" s="28"/>
      <c r="E1303" s="28"/>
    </row>
    <row r="1304" spans="1:5" x14ac:dyDescent="0.25">
      <c r="A1304" s="28"/>
      <c r="B1304" s="101"/>
      <c r="C1304" s="28"/>
      <c r="D1304" s="28"/>
      <c r="E1304" s="28"/>
    </row>
    <row r="1305" spans="1:5" x14ac:dyDescent="0.25">
      <c r="A1305" s="28"/>
      <c r="B1305" s="101"/>
      <c r="C1305" s="28"/>
      <c r="D1305" s="28"/>
      <c r="E1305" s="28"/>
    </row>
    <row r="1306" spans="1:5" x14ac:dyDescent="0.25">
      <c r="A1306" s="28"/>
      <c r="B1306" s="101"/>
      <c r="C1306" s="28"/>
      <c r="D1306" s="28"/>
      <c r="E1306" s="28"/>
    </row>
    <row r="1307" spans="1:5" x14ac:dyDescent="0.25">
      <c r="A1307" s="28"/>
      <c r="B1307" s="101"/>
      <c r="C1307" s="28"/>
      <c r="D1307" s="28"/>
      <c r="E1307" s="28"/>
    </row>
    <row r="1308" spans="1:5" x14ac:dyDescent="0.25">
      <c r="A1308" s="28"/>
      <c r="B1308" s="101"/>
      <c r="C1308" s="28"/>
      <c r="D1308" s="28"/>
      <c r="E1308" s="28"/>
    </row>
    <row r="1309" spans="1:5" x14ac:dyDescent="0.25">
      <c r="A1309" s="28"/>
      <c r="B1309" s="101"/>
      <c r="C1309" s="28"/>
      <c r="D1309" s="28"/>
      <c r="E1309" s="28"/>
    </row>
    <row r="1310" spans="1:5" x14ac:dyDescent="0.25">
      <c r="A1310" s="28"/>
      <c r="B1310" s="101"/>
      <c r="C1310" s="28"/>
      <c r="D1310" s="28"/>
      <c r="E1310" s="28"/>
    </row>
    <row r="1311" spans="1:5" x14ac:dyDescent="0.25">
      <c r="A1311" s="28"/>
      <c r="B1311" s="101"/>
      <c r="C1311" s="28"/>
      <c r="D1311" s="28"/>
      <c r="E1311" s="28"/>
    </row>
    <row r="1312" spans="1:5" x14ac:dyDescent="0.25">
      <c r="A1312" s="28"/>
      <c r="B1312" s="101"/>
      <c r="C1312" s="28"/>
      <c r="D1312" s="28"/>
      <c r="E1312" s="28"/>
    </row>
    <row r="1313" spans="1:5" x14ac:dyDescent="0.25">
      <c r="A1313" s="28"/>
      <c r="B1313" s="101"/>
      <c r="C1313" s="28"/>
      <c r="D1313" s="28"/>
      <c r="E1313" s="28"/>
    </row>
    <row r="1314" spans="1:5" x14ac:dyDescent="0.25">
      <c r="A1314" s="28"/>
      <c r="B1314" s="101"/>
      <c r="C1314" s="28"/>
      <c r="D1314" s="28"/>
      <c r="E1314" s="28"/>
    </row>
    <row r="1315" spans="1:5" x14ac:dyDescent="0.25">
      <c r="A1315" s="28"/>
      <c r="B1315" s="101"/>
      <c r="C1315" s="28"/>
      <c r="D1315" s="28"/>
      <c r="E1315" s="28"/>
    </row>
    <row r="1316" spans="1:5" x14ac:dyDescent="0.25">
      <c r="A1316" s="28"/>
      <c r="B1316" s="101"/>
      <c r="C1316" s="28"/>
      <c r="D1316" s="28"/>
      <c r="E1316" s="28"/>
    </row>
    <row r="1317" spans="1:5" x14ac:dyDescent="0.25">
      <c r="A1317" s="28"/>
      <c r="B1317" s="101"/>
      <c r="C1317" s="28"/>
      <c r="D1317" s="28"/>
      <c r="E1317" s="28"/>
    </row>
    <row r="1318" spans="1:5" x14ac:dyDescent="0.25">
      <c r="A1318" s="28"/>
      <c r="B1318" s="101"/>
      <c r="C1318" s="28"/>
      <c r="D1318" s="28"/>
      <c r="E1318" s="28"/>
    </row>
    <row r="1319" spans="1:5" x14ac:dyDescent="0.25">
      <c r="A1319" s="28"/>
      <c r="B1319" s="101"/>
      <c r="C1319" s="28"/>
      <c r="D1319" s="28"/>
      <c r="E1319" s="28"/>
    </row>
    <row r="1320" spans="1:5" x14ac:dyDescent="0.25">
      <c r="A1320" s="28"/>
      <c r="B1320" s="101"/>
      <c r="C1320" s="28"/>
      <c r="D1320" s="28"/>
      <c r="E1320" s="28"/>
    </row>
    <row r="1321" spans="1:5" x14ac:dyDescent="0.25">
      <c r="A1321" s="28"/>
      <c r="B1321" s="101"/>
      <c r="C1321" s="28"/>
      <c r="D1321" s="28"/>
      <c r="E1321" s="28"/>
    </row>
    <row r="1322" spans="1:5" x14ac:dyDescent="0.25">
      <c r="A1322" s="28"/>
      <c r="B1322" s="101"/>
      <c r="C1322" s="28"/>
      <c r="D1322" s="28"/>
      <c r="E1322" s="28"/>
    </row>
    <row r="1323" spans="1:5" x14ac:dyDescent="0.25">
      <c r="A1323" s="28"/>
      <c r="B1323" s="101"/>
      <c r="C1323" s="28"/>
      <c r="D1323" s="28"/>
      <c r="E1323" s="28"/>
    </row>
    <row r="1324" spans="1:5" x14ac:dyDescent="0.25">
      <c r="A1324" s="28"/>
      <c r="B1324" s="101"/>
      <c r="C1324" s="28"/>
      <c r="D1324" s="28"/>
      <c r="E1324" s="28"/>
    </row>
    <row r="1325" spans="1:5" x14ac:dyDescent="0.25">
      <c r="A1325" s="28"/>
      <c r="B1325" s="101"/>
      <c r="C1325" s="28"/>
      <c r="D1325" s="28"/>
      <c r="E1325" s="28"/>
    </row>
    <row r="1326" spans="1:5" x14ac:dyDescent="0.25">
      <c r="A1326" s="28"/>
      <c r="B1326" s="101"/>
      <c r="C1326" s="28"/>
      <c r="D1326" s="28"/>
      <c r="E1326" s="28"/>
    </row>
    <row r="1327" spans="1:5" x14ac:dyDescent="0.25">
      <c r="A1327" s="28"/>
      <c r="B1327" s="101"/>
      <c r="C1327" s="28"/>
      <c r="D1327" s="28"/>
      <c r="E1327" s="28"/>
    </row>
    <row r="1328" spans="1:5" x14ac:dyDescent="0.25">
      <c r="A1328" s="28"/>
      <c r="B1328" s="101"/>
      <c r="C1328" s="28"/>
      <c r="D1328" s="28"/>
      <c r="E1328" s="28"/>
    </row>
    <row r="1329" spans="1:5" x14ac:dyDescent="0.25">
      <c r="A1329" s="28"/>
      <c r="B1329" s="101"/>
      <c r="C1329" s="28"/>
      <c r="D1329" s="28"/>
      <c r="E1329" s="28"/>
    </row>
    <row r="1330" spans="1:5" x14ac:dyDescent="0.25">
      <c r="A1330" s="28"/>
      <c r="B1330" s="101"/>
      <c r="C1330" s="28"/>
      <c r="D1330" s="28"/>
      <c r="E1330" s="28"/>
    </row>
    <row r="1331" spans="1:5" x14ac:dyDescent="0.25">
      <c r="A1331" s="28"/>
      <c r="B1331" s="101"/>
      <c r="C1331" s="28"/>
      <c r="D1331" s="28"/>
      <c r="E1331" s="28"/>
    </row>
    <row r="1332" spans="1:5" x14ac:dyDescent="0.25">
      <c r="A1332" s="28"/>
      <c r="B1332" s="101"/>
      <c r="C1332" s="28"/>
      <c r="D1332" s="28"/>
      <c r="E1332" s="28"/>
    </row>
    <row r="1333" spans="1:5" x14ac:dyDescent="0.25">
      <c r="A1333" s="28"/>
      <c r="B1333" s="101"/>
      <c r="C1333" s="28"/>
      <c r="D1333" s="28"/>
      <c r="E1333" s="28"/>
    </row>
    <row r="1334" spans="1:5" x14ac:dyDescent="0.25">
      <c r="A1334" s="28"/>
      <c r="B1334" s="101"/>
      <c r="C1334" s="28"/>
      <c r="D1334" s="28"/>
      <c r="E1334" s="28"/>
    </row>
    <row r="1335" spans="1:5" x14ac:dyDescent="0.25">
      <c r="A1335" s="28"/>
      <c r="B1335" s="101"/>
      <c r="C1335" s="28"/>
      <c r="D1335" s="28"/>
      <c r="E1335" s="28"/>
    </row>
    <row r="1336" spans="1:5" x14ac:dyDescent="0.25">
      <c r="A1336" s="28"/>
      <c r="B1336" s="101"/>
      <c r="C1336" s="28"/>
      <c r="D1336" s="28"/>
      <c r="E1336" s="28"/>
    </row>
    <row r="1337" spans="1:5" x14ac:dyDescent="0.25">
      <c r="A1337" s="28"/>
      <c r="B1337" s="101"/>
      <c r="C1337" s="28"/>
      <c r="D1337" s="28"/>
      <c r="E1337" s="28"/>
    </row>
    <row r="1338" spans="1:5" x14ac:dyDescent="0.25">
      <c r="A1338" s="28"/>
      <c r="B1338" s="101"/>
      <c r="C1338" s="28"/>
      <c r="D1338" s="28"/>
      <c r="E1338" s="28"/>
    </row>
    <row r="1339" spans="1:5" x14ac:dyDescent="0.25">
      <c r="A1339" s="28"/>
      <c r="B1339" s="101"/>
      <c r="C1339" s="28"/>
      <c r="D1339" s="28"/>
      <c r="E1339" s="28"/>
    </row>
    <row r="1340" spans="1:5" x14ac:dyDescent="0.25">
      <c r="A1340" s="28"/>
      <c r="B1340" s="101"/>
      <c r="C1340" s="28"/>
      <c r="D1340" s="28"/>
      <c r="E1340" s="28"/>
    </row>
    <row r="1341" spans="1:5" x14ac:dyDescent="0.25">
      <c r="A1341" s="28"/>
      <c r="B1341" s="101"/>
      <c r="C1341" s="28"/>
      <c r="D1341" s="28"/>
      <c r="E1341" s="28"/>
    </row>
    <row r="1342" spans="1:5" x14ac:dyDescent="0.25">
      <c r="A1342" s="28"/>
      <c r="B1342" s="101"/>
      <c r="C1342" s="28"/>
      <c r="D1342" s="28"/>
      <c r="E1342" s="28"/>
    </row>
    <row r="1343" spans="1:5" x14ac:dyDescent="0.25">
      <c r="A1343" s="28"/>
      <c r="B1343" s="101"/>
      <c r="C1343" s="28"/>
      <c r="D1343" s="28"/>
      <c r="E1343" s="28"/>
    </row>
    <row r="1344" spans="1:5" x14ac:dyDescent="0.25">
      <c r="A1344" s="28"/>
      <c r="B1344" s="101"/>
      <c r="C1344" s="28"/>
      <c r="D1344" s="28"/>
      <c r="E1344" s="28"/>
    </row>
    <row r="1345" spans="1:5" x14ac:dyDescent="0.25">
      <c r="A1345" s="28"/>
      <c r="B1345" s="101"/>
      <c r="C1345" s="28"/>
      <c r="D1345" s="28"/>
      <c r="E1345" s="28"/>
    </row>
    <row r="1346" spans="1:5" x14ac:dyDescent="0.25">
      <c r="A1346" s="28"/>
      <c r="B1346" s="101"/>
      <c r="C1346" s="28"/>
      <c r="D1346" s="28"/>
      <c r="E1346" s="28"/>
    </row>
    <row r="1347" spans="1:5" x14ac:dyDescent="0.25">
      <c r="A1347" s="28"/>
      <c r="B1347" s="101"/>
      <c r="C1347" s="28"/>
      <c r="D1347" s="28"/>
      <c r="E1347" s="28"/>
    </row>
    <row r="1348" spans="1:5" x14ac:dyDescent="0.25">
      <c r="A1348" s="28"/>
      <c r="B1348" s="101"/>
      <c r="C1348" s="28"/>
      <c r="D1348" s="28"/>
      <c r="E1348" s="28"/>
    </row>
    <row r="1349" spans="1:5" x14ac:dyDescent="0.25">
      <c r="A1349" s="28"/>
      <c r="B1349" s="101"/>
      <c r="C1349" s="28"/>
      <c r="D1349" s="28"/>
      <c r="E1349" s="28"/>
    </row>
    <row r="1350" spans="1:5" x14ac:dyDescent="0.25">
      <c r="A1350" s="28"/>
      <c r="B1350" s="101"/>
      <c r="C1350" s="28"/>
      <c r="D1350" s="28"/>
      <c r="E1350" s="28"/>
    </row>
    <row r="1351" spans="1:5" x14ac:dyDescent="0.25">
      <c r="A1351" s="28"/>
      <c r="B1351" s="101"/>
      <c r="C1351" s="28"/>
      <c r="D1351" s="28"/>
      <c r="E1351" s="28"/>
    </row>
    <row r="1352" spans="1:5" x14ac:dyDescent="0.25">
      <c r="A1352" s="28"/>
      <c r="B1352" s="101"/>
      <c r="C1352" s="28"/>
      <c r="D1352" s="28"/>
      <c r="E1352" s="28"/>
    </row>
    <row r="1353" spans="1:5" x14ac:dyDescent="0.25">
      <c r="A1353" s="28"/>
      <c r="B1353" s="101"/>
      <c r="C1353" s="28"/>
      <c r="D1353" s="28"/>
      <c r="E1353" s="28"/>
    </row>
    <row r="1354" spans="1:5" x14ac:dyDescent="0.25">
      <c r="A1354" s="28"/>
      <c r="B1354" s="101"/>
      <c r="C1354" s="28"/>
      <c r="D1354" s="28"/>
      <c r="E1354" s="28"/>
    </row>
    <row r="1355" spans="1:5" x14ac:dyDescent="0.25">
      <c r="A1355" s="28"/>
      <c r="B1355" s="101"/>
      <c r="C1355" s="28"/>
      <c r="D1355" s="28"/>
      <c r="E1355" s="28"/>
    </row>
    <row r="1356" spans="1:5" x14ac:dyDescent="0.25">
      <c r="A1356" s="28"/>
      <c r="B1356" s="101"/>
      <c r="C1356" s="28"/>
      <c r="D1356" s="28"/>
      <c r="E1356" s="28"/>
    </row>
    <row r="1357" spans="1:5" x14ac:dyDescent="0.25">
      <c r="A1357" s="28"/>
      <c r="B1357" s="101"/>
      <c r="C1357" s="28"/>
      <c r="D1357" s="28"/>
      <c r="E1357" s="28"/>
    </row>
    <row r="1358" spans="1:5" x14ac:dyDescent="0.25">
      <c r="A1358" s="28"/>
      <c r="B1358" s="101"/>
      <c r="C1358" s="28"/>
      <c r="D1358" s="28"/>
      <c r="E1358" s="28"/>
    </row>
    <row r="1359" spans="1:5" x14ac:dyDescent="0.25">
      <c r="A1359" s="28"/>
      <c r="B1359" s="101"/>
      <c r="C1359" s="28"/>
      <c r="D1359" s="28"/>
      <c r="E1359" s="28"/>
    </row>
    <row r="1360" spans="1:5" x14ac:dyDescent="0.25">
      <c r="A1360" s="28"/>
      <c r="B1360" s="101"/>
      <c r="C1360" s="28"/>
      <c r="D1360" s="28"/>
      <c r="E1360" s="28"/>
    </row>
    <row r="1361" spans="1:5" x14ac:dyDescent="0.25">
      <c r="A1361" s="28"/>
      <c r="B1361" s="101"/>
      <c r="C1361" s="28"/>
      <c r="D1361" s="28"/>
      <c r="E1361" s="28"/>
    </row>
    <row r="1362" spans="1:5" x14ac:dyDescent="0.25">
      <c r="A1362" s="28"/>
      <c r="B1362" s="101"/>
      <c r="C1362" s="28"/>
      <c r="D1362" s="28"/>
      <c r="E1362" s="28"/>
    </row>
    <row r="1363" spans="1:5" x14ac:dyDescent="0.25">
      <c r="A1363" s="28"/>
      <c r="B1363" s="101"/>
      <c r="C1363" s="28"/>
      <c r="D1363" s="28"/>
      <c r="E1363" s="28"/>
    </row>
    <row r="1364" spans="1:5" x14ac:dyDescent="0.25">
      <c r="A1364" s="28"/>
      <c r="B1364" s="101"/>
      <c r="C1364" s="28"/>
      <c r="D1364" s="28"/>
      <c r="E1364" s="28"/>
    </row>
    <row r="1365" spans="1:5" x14ac:dyDescent="0.25">
      <c r="A1365" s="28"/>
      <c r="B1365" s="101"/>
      <c r="C1365" s="28"/>
      <c r="D1365" s="28"/>
      <c r="E1365" s="28"/>
    </row>
    <row r="1366" spans="1:5" x14ac:dyDescent="0.25">
      <c r="A1366" s="28"/>
      <c r="B1366" s="101"/>
      <c r="C1366" s="28"/>
      <c r="D1366" s="28"/>
      <c r="E1366" s="28"/>
    </row>
    <row r="1367" spans="1:5" x14ac:dyDescent="0.25">
      <c r="A1367" s="28"/>
      <c r="B1367" s="101"/>
      <c r="C1367" s="28"/>
      <c r="D1367" s="28"/>
      <c r="E1367" s="28"/>
    </row>
    <row r="1368" spans="1:5" x14ac:dyDescent="0.25">
      <c r="A1368" s="28"/>
      <c r="B1368" s="101"/>
      <c r="C1368" s="28"/>
      <c r="D1368" s="28"/>
      <c r="E1368" s="28"/>
    </row>
    <row r="1369" spans="1:5" x14ac:dyDescent="0.25">
      <c r="A1369" s="28"/>
      <c r="B1369" s="101"/>
      <c r="C1369" s="28"/>
      <c r="D1369" s="28"/>
      <c r="E1369" s="28"/>
    </row>
    <row r="1370" spans="1:5" x14ac:dyDescent="0.25">
      <c r="A1370" s="28"/>
      <c r="B1370" s="101"/>
      <c r="C1370" s="28"/>
      <c r="D1370" s="28"/>
      <c r="E1370" s="28"/>
    </row>
    <row r="1371" spans="1:5" x14ac:dyDescent="0.25">
      <c r="A1371" s="28"/>
      <c r="B1371" s="101"/>
      <c r="C1371" s="28"/>
      <c r="D1371" s="28"/>
      <c r="E1371" s="28"/>
    </row>
    <row r="1372" spans="1:5" x14ac:dyDescent="0.25">
      <c r="A1372" s="28"/>
      <c r="B1372" s="101"/>
      <c r="C1372" s="28"/>
      <c r="D1372" s="28"/>
      <c r="E1372" s="28"/>
    </row>
    <row r="1373" spans="1:5" x14ac:dyDescent="0.25">
      <c r="A1373" s="28"/>
      <c r="B1373" s="101"/>
      <c r="C1373" s="28"/>
      <c r="D1373" s="28"/>
      <c r="E1373" s="28"/>
    </row>
    <row r="1374" spans="1:5" x14ac:dyDescent="0.25">
      <c r="A1374" s="28"/>
      <c r="B1374" s="101"/>
      <c r="C1374" s="28"/>
      <c r="D1374" s="28"/>
      <c r="E1374" s="28"/>
    </row>
    <row r="1375" spans="1:5" x14ac:dyDescent="0.25">
      <c r="A1375" s="28"/>
      <c r="B1375" s="101"/>
      <c r="C1375" s="28"/>
      <c r="D1375" s="28"/>
      <c r="E1375" s="28"/>
    </row>
    <row r="1376" spans="1:5" x14ac:dyDescent="0.25">
      <c r="A1376" s="28"/>
      <c r="B1376" s="101"/>
      <c r="C1376" s="28"/>
      <c r="D1376" s="28"/>
      <c r="E1376" s="28"/>
    </row>
    <row r="1377" spans="1:5" x14ac:dyDescent="0.25">
      <c r="A1377" s="28"/>
      <c r="B1377" s="101"/>
      <c r="C1377" s="28"/>
      <c r="D1377" s="28"/>
      <c r="E1377" s="28"/>
    </row>
    <row r="1378" spans="1:5" x14ac:dyDescent="0.25">
      <c r="A1378" s="28"/>
      <c r="B1378" s="101"/>
      <c r="C1378" s="28"/>
      <c r="D1378" s="28"/>
      <c r="E1378" s="28"/>
    </row>
    <row r="1379" spans="1:5" x14ac:dyDescent="0.25">
      <c r="A1379" s="28"/>
      <c r="B1379" s="101"/>
      <c r="C1379" s="28"/>
      <c r="D1379" s="28"/>
      <c r="E1379" s="28"/>
    </row>
    <row r="1380" spans="1:5" x14ac:dyDescent="0.25">
      <c r="A1380" s="28"/>
      <c r="B1380" s="101"/>
      <c r="C1380" s="28"/>
      <c r="D1380" s="28"/>
      <c r="E1380" s="28"/>
    </row>
    <row r="1381" spans="1:5" x14ac:dyDescent="0.25">
      <c r="A1381" s="28"/>
      <c r="B1381" s="101"/>
      <c r="C1381" s="28"/>
      <c r="D1381" s="28"/>
      <c r="E1381" s="28"/>
    </row>
    <row r="1382" spans="1:5" x14ac:dyDescent="0.25">
      <c r="A1382" s="28"/>
      <c r="B1382" s="101"/>
      <c r="C1382" s="28"/>
      <c r="D1382" s="28"/>
      <c r="E1382" s="28"/>
    </row>
    <row r="1383" spans="1:5" x14ac:dyDescent="0.25">
      <c r="A1383" s="28"/>
      <c r="B1383" s="101"/>
      <c r="C1383" s="28"/>
      <c r="D1383" s="28"/>
      <c r="E1383" s="28"/>
    </row>
    <row r="1384" spans="1:5" x14ac:dyDescent="0.25">
      <c r="A1384" s="28"/>
      <c r="B1384" s="101"/>
      <c r="C1384" s="28"/>
      <c r="D1384" s="28"/>
      <c r="E1384" s="28"/>
    </row>
    <row r="1385" spans="1:5" x14ac:dyDescent="0.25">
      <c r="A1385" s="28"/>
      <c r="B1385" s="101"/>
      <c r="C1385" s="28"/>
      <c r="D1385" s="28"/>
      <c r="E1385" s="28"/>
    </row>
    <row r="1386" spans="1:5" x14ac:dyDescent="0.25">
      <c r="A1386" s="28"/>
      <c r="B1386" s="101"/>
      <c r="C1386" s="28"/>
      <c r="D1386" s="28"/>
      <c r="E1386" s="28"/>
    </row>
    <row r="1387" spans="1:5" x14ac:dyDescent="0.25">
      <c r="A1387" s="28"/>
      <c r="B1387" s="101"/>
      <c r="C1387" s="28"/>
      <c r="D1387" s="28"/>
      <c r="E1387" s="28"/>
    </row>
    <row r="1388" spans="1:5" x14ac:dyDescent="0.25">
      <c r="A1388" s="28"/>
      <c r="B1388" s="101"/>
      <c r="C1388" s="28"/>
      <c r="D1388" s="28"/>
      <c r="E1388" s="28"/>
    </row>
    <row r="1389" spans="1:5" x14ac:dyDescent="0.25">
      <c r="A1389" s="28"/>
      <c r="B1389" s="101"/>
      <c r="C1389" s="28"/>
      <c r="D1389" s="28"/>
      <c r="E1389" s="28"/>
    </row>
    <row r="1390" spans="1:5" x14ac:dyDescent="0.25">
      <c r="A1390" s="28"/>
      <c r="B1390" s="101"/>
      <c r="C1390" s="28"/>
      <c r="D1390" s="28"/>
      <c r="E1390" s="28"/>
    </row>
    <row r="1391" spans="1:5" x14ac:dyDescent="0.25">
      <c r="A1391" s="28"/>
      <c r="B1391" s="101"/>
      <c r="C1391" s="28"/>
      <c r="D1391" s="28"/>
      <c r="E1391" s="28"/>
    </row>
    <row r="1392" spans="1:5" x14ac:dyDescent="0.25">
      <c r="A1392" s="28"/>
      <c r="B1392" s="101"/>
      <c r="C1392" s="28"/>
      <c r="D1392" s="28"/>
      <c r="E1392" s="28"/>
    </row>
    <row r="1393" spans="1:5" x14ac:dyDescent="0.25">
      <c r="A1393" s="28"/>
      <c r="B1393" s="101"/>
      <c r="C1393" s="28"/>
      <c r="D1393" s="28"/>
      <c r="E1393" s="28"/>
    </row>
    <row r="1394" spans="1:5" x14ac:dyDescent="0.25">
      <c r="A1394" s="28"/>
      <c r="B1394" s="101"/>
      <c r="C1394" s="28"/>
      <c r="D1394" s="28"/>
      <c r="E1394" s="28"/>
    </row>
    <row r="1395" spans="1:5" x14ac:dyDescent="0.25">
      <c r="A1395" s="28"/>
      <c r="B1395" s="101"/>
      <c r="C1395" s="28"/>
      <c r="D1395" s="28"/>
      <c r="E1395" s="28"/>
    </row>
    <row r="1396" spans="1:5" x14ac:dyDescent="0.25">
      <c r="A1396" s="28"/>
      <c r="B1396" s="101"/>
      <c r="C1396" s="28"/>
      <c r="D1396" s="28"/>
      <c r="E1396" s="28"/>
    </row>
    <row r="1397" spans="1:5" x14ac:dyDescent="0.25">
      <c r="A1397" s="28"/>
      <c r="B1397" s="101"/>
      <c r="C1397" s="28"/>
      <c r="D1397" s="28"/>
      <c r="E1397" s="28"/>
    </row>
    <row r="1398" spans="1:5" x14ac:dyDescent="0.25">
      <c r="A1398" s="28"/>
      <c r="B1398" s="101"/>
      <c r="C1398" s="28"/>
      <c r="D1398" s="28"/>
      <c r="E1398" s="28"/>
    </row>
    <row r="1399" spans="1:5" x14ac:dyDescent="0.25">
      <c r="A1399" s="28"/>
      <c r="B1399" s="101"/>
      <c r="C1399" s="28"/>
      <c r="D1399" s="28"/>
      <c r="E1399" s="28"/>
    </row>
    <row r="1400" spans="1:5" x14ac:dyDescent="0.25">
      <c r="A1400" s="28"/>
      <c r="B1400" s="101"/>
      <c r="C1400" s="28"/>
      <c r="D1400" s="28"/>
      <c r="E1400" s="28"/>
    </row>
    <row r="1401" spans="1:5" x14ac:dyDescent="0.25">
      <c r="A1401" s="28"/>
      <c r="B1401" s="101"/>
      <c r="C1401" s="28"/>
      <c r="D1401" s="28"/>
      <c r="E1401" s="28"/>
    </row>
    <row r="1402" spans="1:5" x14ac:dyDescent="0.25">
      <c r="A1402" s="28"/>
      <c r="B1402" s="101"/>
      <c r="C1402" s="28"/>
      <c r="D1402" s="28"/>
      <c r="E1402" s="28"/>
    </row>
    <row r="1403" spans="1:5" x14ac:dyDescent="0.25">
      <c r="A1403" s="28"/>
      <c r="B1403" s="101"/>
      <c r="C1403" s="28"/>
      <c r="D1403" s="28"/>
      <c r="E1403" s="28"/>
    </row>
    <row r="1404" spans="1:5" x14ac:dyDescent="0.25">
      <c r="A1404" s="28"/>
      <c r="B1404" s="101"/>
      <c r="C1404" s="28"/>
      <c r="D1404" s="28"/>
      <c r="E1404" s="28"/>
    </row>
    <row r="1405" spans="1:5" x14ac:dyDescent="0.25">
      <c r="A1405" s="28"/>
      <c r="B1405" s="101"/>
      <c r="C1405" s="28"/>
      <c r="D1405" s="28"/>
      <c r="E1405" s="28"/>
    </row>
    <row r="1406" spans="1:5" x14ac:dyDescent="0.25">
      <c r="A1406" s="28"/>
      <c r="B1406" s="101"/>
      <c r="C1406" s="28"/>
      <c r="D1406" s="28"/>
      <c r="E1406" s="28"/>
    </row>
    <row r="1407" spans="1:5" x14ac:dyDescent="0.25">
      <c r="A1407" s="28"/>
      <c r="B1407" s="101"/>
      <c r="C1407" s="28"/>
      <c r="D1407" s="28"/>
      <c r="E1407" s="28"/>
    </row>
    <row r="1408" spans="1:5" x14ac:dyDescent="0.25">
      <c r="A1408" s="28"/>
      <c r="B1408" s="101"/>
      <c r="C1408" s="28"/>
      <c r="D1408" s="28"/>
      <c r="E1408" s="28"/>
    </row>
    <row r="1409" spans="1:5" x14ac:dyDescent="0.25">
      <c r="A1409" s="28"/>
      <c r="B1409" s="101"/>
      <c r="C1409" s="28"/>
      <c r="D1409" s="28"/>
      <c r="E1409" s="28"/>
    </row>
    <row r="1410" spans="1:5" x14ac:dyDescent="0.25">
      <c r="A1410" s="28"/>
      <c r="B1410" s="101"/>
      <c r="C1410" s="28"/>
      <c r="D1410" s="28"/>
      <c r="E1410" s="28"/>
    </row>
    <row r="1411" spans="1:5" x14ac:dyDescent="0.25">
      <c r="A1411" s="28"/>
      <c r="B1411" s="101"/>
      <c r="C1411" s="28"/>
      <c r="D1411" s="28"/>
      <c r="E1411" s="28"/>
    </row>
    <row r="1412" spans="1:5" x14ac:dyDescent="0.25">
      <c r="A1412" s="28"/>
      <c r="B1412" s="101"/>
      <c r="C1412" s="28"/>
      <c r="D1412" s="28"/>
      <c r="E1412" s="28"/>
    </row>
    <row r="1413" spans="1:5" x14ac:dyDescent="0.25">
      <c r="A1413" s="28"/>
      <c r="B1413" s="101"/>
      <c r="C1413" s="28"/>
      <c r="D1413" s="28"/>
      <c r="E1413" s="28"/>
    </row>
    <row r="1414" spans="1:5" x14ac:dyDescent="0.25">
      <c r="A1414" s="28"/>
      <c r="B1414" s="101"/>
      <c r="C1414" s="28"/>
      <c r="D1414" s="28"/>
      <c r="E1414" s="28"/>
    </row>
    <row r="1415" spans="1:5" x14ac:dyDescent="0.25">
      <c r="A1415" s="28"/>
      <c r="B1415" s="101"/>
      <c r="C1415" s="28"/>
      <c r="D1415" s="28"/>
      <c r="E1415" s="28"/>
    </row>
    <row r="1416" spans="1:5" x14ac:dyDescent="0.25">
      <c r="A1416" s="28"/>
      <c r="B1416" s="101"/>
      <c r="C1416" s="28"/>
      <c r="D1416" s="28"/>
      <c r="E1416" s="28"/>
    </row>
    <row r="1417" spans="1:5" x14ac:dyDescent="0.25">
      <c r="A1417" s="28"/>
      <c r="B1417" s="101"/>
      <c r="C1417" s="28"/>
      <c r="D1417" s="28"/>
      <c r="E1417" s="28"/>
    </row>
    <row r="1418" spans="1:5" x14ac:dyDescent="0.25">
      <c r="A1418" s="28"/>
      <c r="B1418" s="101"/>
      <c r="C1418" s="28"/>
      <c r="D1418" s="28"/>
      <c r="E1418" s="28"/>
    </row>
    <row r="1419" spans="1:5" x14ac:dyDescent="0.25">
      <c r="A1419" s="28"/>
      <c r="B1419" s="101"/>
      <c r="C1419" s="28"/>
      <c r="D1419" s="28"/>
      <c r="E1419" s="28"/>
    </row>
    <row r="1420" spans="1:5" x14ac:dyDescent="0.25">
      <c r="A1420" s="28"/>
      <c r="B1420" s="101"/>
      <c r="C1420" s="28"/>
      <c r="D1420" s="28"/>
      <c r="E1420" s="28"/>
    </row>
    <row r="1421" spans="1:5" x14ac:dyDescent="0.25">
      <c r="A1421" s="28"/>
      <c r="B1421" s="101"/>
      <c r="C1421" s="28"/>
      <c r="D1421" s="28"/>
      <c r="E1421" s="28"/>
    </row>
    <row r="1422" spans="1:5" x14ac:dyDescent="0.25">
      <c r="A1422" s="28"/>
      <c r="B1422" s="101"/>
      <c r="C1422" s="28"/>
      <c r="D1422" s="28"/>
      <c r="E1422" s="28"/>
    </row>
    <row r="1423" spans="1:5" x14ac:dyDescent="0.25">
      <c r="A1423" s="28"/>
      <c r="B1423" s="101"/>
      <c r="C1423" s="28"/>
      <c r="D1423" s="28"/>
      <c r="E1423" s="28"/>
    </row>
    <row r="1424" spans="1:5" x14ac:dyDescent="0.25">
      <c r="A1424" s="28"/>
      <c r="B1424" s="101"/>
      <c r="C1424" s="28"/>
      <c r="D1424" s="28"/>
      <c r="E1424" s="28"/>
    </row>
    <row r="1425" spans="1:5" x14ac:dyDescent="0.25">
      <c r="A1425" s="28"/>
      <c r="B1425" s="101"/>
      <c r="C1425" s="28"/>
      <c r="D1425" s="28"/>
      <c r="E1425" s="28"/>
    </row>
    <row r="1426" spans="1:5" x14ac:dyDescent="0.25">
      <c r="A1426" s="28"/>
      <c r="B1426" s="101"/>
      <c r="C1426" s="28"/>
      <c r="D1426" s="28"/>
      <c r="E1426" s="28"/>
    </row>
    <row r="1427" spans="1:5" x14ac:dyDescent="0.25">
      <c r="A1427" s="28"/>
      <c r="B1427" s="101"/>
      <c r="C1427" s="28"/>
      <c r="D1427" s="28"/>
      <c r="E1427" s="28"/>
    </row>
    <row r="1428" spans="1:5" x14ac:dyDescent="0.25">
      <c r="A1428" s="28"/>
      <c r="B1428" s="101"/>
      <c r="C1428" s="28"/>
      <c r="D1428" s="28"/>
      <c r="E1428" s="28"/>
    </row>
    <row r="1429" spans="1:5" x14ac:dyDescent="0.25">
      <c r="A1429" s="28"/>
      <c r="B1429" s="101"/>
      <c r="C1429" s="28"/>
      <c r="D1429" s="28"/>
      <c r="E1429" s="28"/>
    </row>
    <row r="1430" spans="1:5" x14ac:dyDescent="0.25">
      <c r="A1430" s="28"/>
      <c r="B1430" s="101"/>
      <c r="C1430" s="28"/>
      <c r="D1430" s="28"/>
      <c r="E1430" s="28"/>
    </row>
    <row r="1431" spans="1:5" x14ac:dyDescent="0.25">
      <c r="A1431" s="28"/>
      <c r="B1431" s="101"/>
      <c r="C1431" s="28"/>
      <c r="D1431" s="28"/>
      <c r="E1431" s="28"/>
    </row>
    <row r="1432" spans="1:5" x14ac:dyDescent="0.25">
      <c r="A1432" s="28"/>
      <c r="B1432" s="101"/>
      <c r="C1432" s="28"/>
      <c r="D1432" s="28"/>
      <c r="E1432" s="28"/>
    </row>
    <row r="1433" spans="1:5" x14ac:dyDescent="0.25">
      <c r="A1433" s="28"/>
      <c r="B1433" s="101"/>
      <c r="C1433" s="28"/>
      <c r="D1433" s="28"/>
      <c r="E1433" s="28"/>
    </row>
    <row r="1434" spans="1:5" x14ac:dyDescent="0.25">
      <c r="A1434" s="28"/>
      <c r="B1434" s="101"/>
      <c r="C1434" s="28"/>
      <c r="D1434" s="28"/>
      <c r="E1434" s="28"/>
    </row>
    <row r="1435" spans="1:5" x14ac:dyDescent="0.25">
      <c r="A1435" s="28"/>
      <c r="B1435" s="101"/>
      <c r="C1435" s="28"/>
      <c r="D1435" s="28"/>
      <c r="E1435" s="28"/>
    </row>
    <row r="1436" spans="1:5" x14ac:dyDescent="0.25">
      <c r="A1436" s="28"/>
      <c r="B1436" s="101"/>
      <c r="C1436" s="28"/>
      <c r="D1436" s="28"/>
      <c r="E1436" s="28"/>
    </row>
    <row r="1437" spans="1:5" x14ac:dyDescent="0.25">
      <c r="A1437" s="28"/>
      <c r="B1437" s="101"/>
      <c r="C1437" s="28"/>
      <c r="D1437" s="28"/>
      <c r="E1437" s="28"/>
    </row>
    <row r="1438" spans="1:5" x14ac:dyDescent="0.25">
      <c r="A1438" s="28"/>
      <c r="B1438" s="101"/>
      <c r="C1438" s="28"/>
      <c r="D1438" s="28"/>
      <c r="E1438" s="28"/>
    </row>
    <row r="1439" spans="1:5" x14ac:dyDescent="0.25">
      <c r="A1439" s="28"/>
      <c r="B1439" s="101"/>
      <c r="C1439" s="28"/>
      <c r="D1439" s="28"/>
      <c r="E1439" s="28"/>
    </row>
    <row r="1440" spans="1:5" x14ac:dyDescent="0.25">
      <c r="A1440" s="28"/>
      <c r="B1440" s="101"/>
      <c r="C1440" s="28"/>
      <c r="D1440" s="28"/>
      <c r="E1440" s="28"/>
    </row>
    <row r="1441" spans="1:5" x14ac:dyDescent="0.25">
      <c r="A1441" s="28"/>
      <c r="B1441" s="101"/>
      <c r="C1441" s="28"/>
      <c r="D1441" s="28"/>
      <c r="E1441" s="28"/>
    </row>
    <row r="1442" spans="1:5" x14ac:dyDescent="0.25">
      <c r="A1442" s="28"/>
      <c r="B1442" s="101"/>
      <c r="C1442" s="28"/>
      <c r="D1442" s="28"/>
      <c r="E1442" s="28"/>
    </row>
    <row r="1443" spans="1:5" x14ac:dyDescent="0.25">
      <c r="A1443" s="28"/>
      <c r="B1443" s="101"/>
      <c r="C1443" s="28"/>
      <c r="D1443" s="28"/>
      <c r="E1443" s="28"/>
    </row>
    <row r="1444" spans="1:5" x14ac:dyDescent="0.25">
      <c r="A1444" s="28"/>
      <c r="B1444" s="101"/>
      <c r="C1444" s="28"/>
      <c r="D1444" s="28"/>
      <c r="E1444" s="28"/>
    </row>
    <row r="1445" spans="1:5" x14ac:dyDescent="0.25">
      <c r="A1445" s="28"/>
      <c r="B1445" s="101"/>
      <c r="C1445" s="28"/>
      <c r="D1445" s="28"/>
      <c r="E1445" s="28"/>
    </row>
    <row r="1446" spans="1:5" x14ac:dyDescent="0.25">
      <c r="A1446" s="28"/>
      <c r="B1446" s="101"/>
      <c r="C1446" s="28"/>
      <c r="D1446" s="28"/>
      <c r="E1446" s="28"/>
    </row>
    <row r="1447" spans="1:5" x14ac:dyDescent="0.25">
      <c r="A1447" s="28"/>
      <c r="B1447" s="101"/>
      <c r="C1447" s="28"/>
      <c r="D1447" s="28"/>
      <c r="E1447" s="28"/>
    </row>
    <row r="1448" spans="1:5" x14ac:dyDescent="0.25">
      <c r="A1448" s="28"/>
      <c r="B1448" s="101"/>
      <c r="C1448" s="28"/>
      <c r="D1448" s="28"/>
      <c r="E1448" s="28"/>
    </row>
    <row r="1449" spans="1:5" x14ac:dyDescent="0.25">
      <c r="A1449" s="28"/>
      <c r="B1449" s="101"/>
      <c r="C1449" s="28"/>
      <c r="D1449" s="28"/>
      <c r="E1449" s="28"/>
    </row>
    <row r="1450" spans="1:5" x14ac:dyDescent="0.25">
      <c r="A1450" s="28"/>
      <c r="B1450" s="101"/>
      <c r="C1450" s="28"/>
      <c r="D1450" s="28"/>
      <c r="E1450" s="28"/>
    </row>
    <row r="1451" spans="1:5" x14ac:dyDescent="0.25">
      <c r="A1451" s="28"/>
      <c r="B1451" s="101"/>
      <c r="C1451" s="28"/>
      <c r="D1451" s="28"/>
      <c r="E1451" s="28"/>
    </row>
    <row r="1452" spans="1:5" x14ac:dyDescent="0.25">
      <c r="A1452" s="28"/>
      <c r="B1452" s="101"/>
      <c r="C1452" s="28"/>
      <c r="D1452" s="28"/>
      <c r="E1452" s="28"/>
    </row>
    <row r="1453" spans="1:5" x14ac:dyDescent="0.25">
      <c r="A1453" s="28"/>
      <c r="B1453" s="101"/>
      <c r="C1453" s="28"/>
      <c r="D1453" s="28"/>
      <c r="E1453" s="28"/>
    </row>
    <row r="1454" spans="1:5" x14ac:dyDescent="0.25">
      <c r="A1454" s="28"/>
      <c r="B1454" s="101"/>
      <c r="C1454" s="28"/>
      <c r="D1454" s="28"/>
      <c r="E1454" s="28"/>
    </row>
    <row r="1455" spans="1:5" x14ac:dyDescent="0.25">
      <c r="A1455" s="28"/>
      <c r="B1455" s="101"/>
      <c r="C1455" s="28"/>
      <c r="D1455" s="28"/>
      <c r="E1455" s="28"/>
    </row>
    <row r="1456" spans="1:5" x14ac:dyDescent="0.25">
      <c r="A1456" s="28"/>
      <c r="B1456" s="101"/>
      <c r="C1456" s="28"/>
      <c r="D1456" s="28"/>
      <c r="E1456" s="28"/>
    </row>
    <row r="1457" spans="1:5" x14ac:dyDescent="0.25">
      <c r="A1457" s="28"/>
      <c r="B1457" s="101"/>
      <c r="C1457" s="28"/>
      <c r="D1457" s="28"/>
      <c r="E1457" s="28"/>
    </row>
    <row r="1458" spans="1:5" x14ac:dyDescent="0.25">
      <c r="A1458" s="28"/>
      <c r="B1458" s="101"/>
      <c r="C1458" s="28"/>
      <c r="D1458" s="28"/>
      <c r="E1458" s="28"/>
    </row>
    <row r="1459" spans="1:5" x14ac:dyDescent="0.25">
      <c r="A1459" s="28"/>
      <c r="B1459" s="101"/>
      <c r="C1459" s="28"/>
      <c r="D1459" s="28"/>
      <c r="E1459" s="28"/>
    </row>
    <row r="1460" spans="1:5" x14ac:dyDescent="0.25">
      <c r="A1460" s="28"/>
      <c r="B1460" s="101"/>
      <c r="C1460" s="28"/>
      <c r="D1460" s="28"/>
      <c r="E1460" s="28"/>
    </row>
    <row r="1461" spans="1:5" x14ac:dyDescent="0.25">
      <c r="A1461" s="28"/>
      <c r="B1461" s="101"/>
      <c r="C1461" s="28"/>
      <c r="D1461" s="28"/>
      <c r="E1461" s="28"/>
    </row>
    <row r="1462" spans="1:5" x14ac:dyDescent="0.25">
      <c r="A1462" s="28"/>
      <c r="B1462" s="101"/>
      <c r="C1462" s="28"/>
      <c r="D1462" s="28"/>
      <c r="E1462" s="28"/>
    </row>
    <row r="1463" spans="1:5" x14ac:dyDescent="0.25">
      <c r="A1463" s="28"/>
      <c r="B1463" s="101"/>
      <c r="C1463" s="28"/>
      <c r="D1463" s="28"/>
      <c r="E1463" s="28"/>
    </row>
    <row r="1464" spans="1:5" x14ac:dyDescent="0.25">
      <c r="A1464" s="28"/>
      <c r="B1464" s="101"/>
      <c r="C1464" s="28"/>
      <c r="D1464" s="28"/>
      <c r="E1464" s="28"/>
    </row>
    <row r="1465" spans="1:5" x14ac:dyDescent="0.25">
      <c r="A1465" s="28"/>
      <c r="B1465" s="101"/>
      <c r="C1465" s="28"/>
      <c r="D1465" s="28"/>
      <c r="E1465" s="28"/>
    </row>
    <row r="1466" spans="1:5" x14ac:dyDescent="0.25">
      <c r="A1466" s="28"/>
      <c r="B1466" s="101"/>
      <c r="C1466" s="28"/>
      <c r="D1466" s="28"/>
      <c r="E1466" s="28"/>
    </row>
    <row r="1467" spans="1:5" x14ac:dyDescent="0.25">
      <c r="A1467" s="28"/>
      <c r="B1467" s="101"/>
      <c r="C1467" s="28"/>
      <c r="D1467" s="28"/>
      <c r="E1467" s="28"/>
    </row>
    <row r="1468" spans="1:5" x14ac:dyDescent="0.25">
      <c r="A1468" s="28"/>
      <c r="B1468" s="101"/>
      <c r="C1468" s="28"/>
      <c r="D1468" s="28"/>
      <c r="E1468" s="28"/>
    </row>
    <row r="1469" spans="1:5" x14ac:dyDescent="0.25">
      <c r="A1469" s="28"/>
      <c r="B1469" s="101"/>
      <c r="C1469" s="28"/>
      <c r="D1469" s="28"/>
      <c r="E1469" s="28"/>
    </row>
    <row r="1470" spans="1:5" x14ac:dyDescent="0.25">
      <c r="A1470" s="28"/>
      <c r="B1470" s="101"/>
      <c r="C1470" s="28"/>
      <c r="D1470" s="28"/>
      <c r="E1470" s="28"/>
    </row>
    <row r="1471" spans="1:5" x14ac:dyDescent="0.25">
      <c r="A1471" s="28"/>
      <c r="B1471" s="101"/>
      <c r="C1471" s="28"/>
      <c r="D1471" s="28"/>
      <c r="E1471" s="28"/>
    </row>
    <row r="1472" spans="1:5" x14ac:dyDescent="0.25">
      <c r="A1472" s="28"/>
      <c r="B1472" s="101"/>
      <c r="C1472" s="28"/>
      <c r="D1472" s="28"/>
      <c r="E1472" s="28"/>
    </row>
    <row r="1473" spans="1:5" x14ac:dyDescent="0.25">
      <c r="A1473" s="28"/>
      <c r="B1473" s="101"/>
      <c r="C1473" s="28"/>
      <c r="D1473" s="28"/>
      <c r="E1473" s="28"/>
    </row>
    <row r="1474" spans="1:5" x14ac:dyDescent="0.25">
      <c r="A1474" s="28"/>
      <c r="B1474" s="101"/>
      <c r="C1474" s="28"/>
      <c r="D1474" s="28"/>
      <c r="E1474" s="28"/>
    </row>
    <row r="1475" spans="1:5" x14ac:dyDescent="0.25">
      <c r="A1475" s="28"/>
      <c r="B1475" s="101"/>
      <c r="C1475" s="28"/>
      <c r="D1475" s="28"/>
      <c r="E1475" s="28"/>
    </row>
    <row r="1476" spans="1:5" x14ac:dyDescent="0.25">
      <c r="A1476" s="28"/>
      <c r="B1476" s="101"/>
      <c r="C1476" s="28"/>
      <c r="D1476" s="28"/>
      <c r="E1476" s="28"/>
    </row>
    <row r="1477" spans="1:5" x14ac:dyDescent="0.25">
      <c r="A1477" s="28"/>
      <c r="B1477" s="101"/>
      <c r="C1477" s="28"/>
      <c r="D1477" s="28"/>
      <c r="E1477" s="28"/>
    </row>
    <row r="1478" spans="1:5" x14ac:dyDescent="0.25">
      <c r="A1478" s="28"/>
      <c r="B1478" s="101"/>
      <c r="C1478" s="28"/>
      <c r="D1478" s="28"/>
      <c r="E1478" s="28"/>
    </row>
    <row r="1479" spans="1:5" x14ac:dyDescent="0.25">
      <c r="A1479" s="28"/>
      <c r="B1479" s="101"/>
      <c r="C1479" s="28"/>
      <c r="D1479" s="28"/>
      <c r="E1479" s="28"/>
    </row>
    <row r="1480" spans="1:5" x14ac:dyDescent="0.25">
      <c r="A1480" s="28"/>
      <c r="B1480" s="101"/>
      <c r="C1480" s="28"/>
      <c r="D1480" s="28"/>
      <c r="E1480" s="28"/>
    </row>
    <row r="1481" spans="1:5" x14ac:dyDescent="0.25">
      <c r="A1481" s="28"/>
      <c r="B1481" s="101"/>
      <c r="C1481" s="28"/>
      <c r="D1481" s="28"/>
      <c r="E1481" s="28"/>
    </row>
    <row r="1482" spans="1:5" x14ac:dyDescent="0.25">
      <c r="A1482" s="28"/>
      <c r="B1482" s="101"/>
      <c r="C1482" s="28"/>
      <c r="D1482" s="28"/>
      <c r="E1482" s="28"/>
    </row>
    <row r="1483" spans="1:5" x14ac:dyDescent="0.25">
      <c r="A1483" s="28"/>
      <c r="B1483" s="101"/>
      <c r="C1483" s="28"/>
      <c r="D1483" s="28"/>
      <c r="E1483" s="28"/>
    </row>
    <row r="1484" spans="1:5" x14ac:dyDescent="0.25">
      <c r="A1484" s="28"/>
      <c r="B1484" s="101"/>
      <c r="C1484" s="28"/>
      <c r="D1484" s="28"/>
      <c r="E1484" s="28"/>
    </row>
    <row r="1485" spans="1:5" x14ac:dyDescent="0.25">
      <c r="A1485" s="28"/>
      <c r="B1485" s="101"/>
      <c r="C1485" s="28"/>
      <c r="D1485" s="28"/>
      <c r="E1485" s="28"/>
    </row>
    <row r="1486" spans="1:5" x14ac:dyDescent="0.25">
      <c r="A1486" s="28"/>
      <c r="B1486" s="101"/>
      <c r="C1486" s="28"/>
      <c r="D1486" s="28"/>
      <c r="E1486" s="28"/>
    </row>
    <row r="1487" spans="1:5" x14ac:dyDescent="0.25">
      <c r="A1487" s="28"/>
      <c r="B1487" s="101"/>
      <c r="C1487" s="28"/>
      <c r="D1487" s="28"/>
      <c r="E1487" s="28"/>
    </row>
    <row r="1488" spans="1:5" x14ac:dyDescent="0.25">
      <c r="A1488" s="28"/>
      <c r="B1488" s="101"/>
      <c r="C1488" s="28"/>
      <c r="D1488" s="28"/>
      <c r="E1488" s="28"/>
    </row>
    <row r="1489" spans="1:5" x14ac:dyDescent="0.25">
      <c r="A1489" s="28"/>
      <c r="B1489" s="101"/>
      <c r="C1489" s="28"/>
      <c r="D1489" s="28"/>
      <c r="E1489" s="28"/>
    </row>
    <row r="1490" spans="1:5" x14ac:dyDescent="0.25">
      <c r="A1490" s="28"/>
      <c r="B1490" s="101"/>
      <c r="C1490" s="28"/>
      <c r="D1490" s="28"/>
      <c r="E1490" s="28"/>
    </row>
    <row r="1491" spans="1:5" x14ac:dyDescent="0.25">
      <c r="A1491" s="28"/>
      <c r="B1491" s="101"/>
      <c r="C1491" s="28"/>
      <c r="D1491" s="28"/>
      <c r="E1491" s="28"/>
    </row>
    <row r="1492" spans="1:5" x14ac:dyDescent="0.25">
      <c r="A1492" s="28"/>
      <c r="B1492" s="101"/>
      <c r="C1492" s="28"/>
      <c r="D1492" s="28"/>
      <c r="E1492" s="28"/>
    </row>
    <row r="1493" spans="1:5" x14ac:dyDescent="0.25">
      <c r="A1493" s="28"/>
      <c r="B1493" s="101"/>
      <c r="C1493" s="28"/>
      <c r="D1493" s="28"/>
      <c r="E1493" s="28"/>
    </row>
    <row r="1494" spans="1:5" x14ac:dyDescent="0.25">
      <c r="A1494" s="28"/>
      <c r="B1494" s="101"/>
      <c r="C1494" s="28"/>
      <c r="D1494" s="28"/>
      <c r="E1494" s="28"/>
    </row>
    <row r="1495" spans="1:5" x14ac:dyDescent="0.25">
      <c r="A1495" s="28"/>
      <c r="B1495" s="101"/>
      <c r="C1495" s="28"/>
      <c r="D1495" s="28"/>
      <c r="E1495" s="28"/>
    </row>
    <row r="1496" spans="1:5" x14ac:dyDescent="0.25">
      <c r="A1496" s="28"/>
      <c r="B1496" s="101"/>
      <c r="C1496" s="28"/>
      <c r="D1496" s="28"/>
      <c r="E1496" s="28"/>
    </row>
    <row r="1497" spans="1:5" x14ac:dyDescent="0.25">
      <c r="A1497" s="28"/>
      <c r="B1497" s="101"/>
      <c r="C1497" s="28"/>
      <c r="D1497" s="28"/>
      <c r="E1497" s="28"/>
    </row>
    <row r="1498" spans="1:5" x14ac:dyDescent="0.25">
      <c r="A1498" s="28"/>
      <c r="B1498" s="101"/>
      <c r="C1498" s="28"/>
      <c r="D1498" s="28"/>
      <c r="E1498" s="28"/>
    </row>
    <row r="1499" spans="1:5" x14ac:dyDescent="0.25">
      <c r="A1499" s="28"/>
      <c r="B1499" s="101"/>
      <c r="C1499" s="28"/>
      <c r="D1499" s="28"/>
      <c r="E1499" s="28"/>
    </row>
    <row r="1500" spans="1:5" x14ac:dyDescent="0.25">
      <c r="A1500" s="28"/>
      <c r="B1500" s="101"/>
      <c r="C1500" s="28"/>
      <c r="D1500" s="28"/>
      <c r="E1500" s="28"/>
    </row>
    <row r="1501" spans="1:5" x14ac:dyDescent="0.25">
      <c r="A1501" s="28"/>
      <c r="B1501" s="101"/>
      <c r="C1501" s="28"/>
      <c r="D1501" s="28"/>
      <c r="E1501" s="28"/>
    </row>
    <row r="1502" spans="1:5" x14ac:dyDescent="0.25">
      <c r="A1502" s="28"/>
      <c r="B1502" s="101"/>
      <c r="C1502" s="28"/>
      <c r="D1502" s="28"/>
      <c r="E1502" s="28"/>
    </row>
    <row r="1503" spans="1:5" x14ac:dyDescent="0.25">
      <c r="A1503" s="28"/>
      <c r="B1503" s="101"/>
      <c r="C1503" s="28"/>
      <c r="D1503" s="28"/>
      <c r="E1503" s="28"/>
    </row>
    <row r="1504" spans="1:5" x14ac:dyDescent="0.25">
      <c r="A1504" s="28"/>
      <c r="B1504" s="101"/>
      <c r="C1504" s="28"/>
      <c r="D1504" s="28"/>
      <c r="E1504" s="28"/>
    </row>
    <row r="1505" spans="1:5" x14ac:dyDescent="0.25">
      <c r="A1505" s="28"/>
      <c r="B1505" s="101"/>
      <c r="C1505" s="28"/>
      <c r="D1505" s="28"/>
      <c r="E1505" s="28"/>
    </row>
    <row r="1506" spans="1:5" x14ac:dyDescent="0.25">
      <c r="A1506" s="28"/>
      <c r="B1506" s="101"/>
      <c r="C1506" s="28"/>
      <c r="D1506" s="28"/>
      <c r="E1506" s="28"/>
    </row>
    <row r="1507" spans="1:5" x14ac:dyDescent="0.25">
      <c r="A1507" s="28"/>
      <c r="B1507" s="101"/>
      <c r="C1507" s="28"/>
      <c r="D1507" s="28"/>
      <c r="E1507" s="28"/>
    </row>
    <row r="1508" spans="1:5" x14ac:dyDescent="0.25">
      <c r="A1508" s="28"/>
      <c r="B1508" s="101"/>
      <c r="C1508" s="28"/>
      <c r="D1508" s="28"/>
      <c r="E1508" s="28"/>
    </row>
    <row r="1509" spans="1:5" x14ac:dyDescent="0.25">
      <c r="A1509" s="28"/>
      <c r="B1509" s="101"/>
      <c r="C1509" s="28"/>
      <c r="D1509" s="28"/>
      <c r="E1509" s="28"/>
    </row>
    <row r="1510" spans="1:5" x14ac:dyDescent="0.25">
      <c r="A1510" s="28"/>
      <c r="B1510" s="101"/>
      <c r="C1510" s="28"/>
      <c r="D1510" s="28"/>
      <c r="E1510" s="28"/>
    </row>
    <row r="1511" spans="1:5" x14ac:dyDescent="0.25">
      <c r="A1511" s="28"/>
      <c r="B1511" s="101"/>
      <c r="C1511" s="28"/>
      <c r="D1511" s="28"/>
      <c r="E1511" s="28"/>
    </row>
    <row r="1512" spans="1:5" x14ac:dyDescent="0.25">
      <c r="A1512" s="28"/>
      <c r="B1512" s="101"/>
      <c r="C1512" s="28"/>
      <c r="D1512" s="28"/>
      <c r="E1512" s="28"/>
    </row>
    <row r="1513" spans="1:5" x14ac:dyDescent="0.25">
      <c r="A1513" s="28"/>
      <c r="B1513" s="101"/>
      <c r="C1513" s="28"/>
      <c r="D1513" s="28"/>
      <c r="E1513" s="28"/>
    </row>
    <row r="1514" spans="1:5" x14ac:dyDescent="0.25">
      <c r="A1514" s="28"/>
      <c r="B1514" s="101"/>
      <c r="C1514" s="28"/>
      <c r="D1514" s="28"/>
      <c r="E1514" s="28"/>
    </row>
    <row r="1515" spans="1:5" x14ac:dyDescent="0.25">
      <c r="A1515" s="28"/>
      <c r="B1515" s="101"/>
      <c r="C1515" s="28"/>
      <c r="D1515" s="28"/>
      <c r="E1515" s="28"/>
    </row>
    <row r="1516" spans="1:5" x14ac:dyDescent="0.25">
      <c r="A1516" s="28"/>
      <c r="B1516" s="101"/>
      <c r="C1516" s="28"/>
      <c r="D1516" s="28"/>
      <c r="E1516" s="28"/>
    </row>
    <row r="1517" spans="1:5" x14ac:dyDescent="0.25">
      <c r="A1517" s="28"/>
      <c r="B1517" s="101"/>
      <c r="C1517" s="28"/>
      <c r="D1517" s="28"/>
      <c r="E1517" s="28"/>
    </row>
    <row r="1518" spans="1:5" x14ac:dyDescent="0.25">
      <c r="A1518" s="28"/>
      <c r="B1518" s="101"/>
      <c r="C1518" s="28"/>
      <c r="D1518" s="28"/>
      <c r="E1518" s="28"/>
    </row>
    <row r="1519" spans="1:5" x14ac:dyDescent="0.25">
      <c r="A1519" s="28"/>
      <c r="B1519" s="101"/>
      <c r="C1519" s="28"/>
      <c r="D1519" s="28"/>
      <c r="E1519" s="28"/>
    </row>
    <row r="1520" spans="1:5" x14ac:dyDescent="0.25">
      <c r="A1520" s="28"/>
      <c r="B1520" s="101"/>
      <c r="C1520" s="28"/>
      <c r="D1520" s="28"/>
      <c r="E1520" s="28"/>
    </row>
    <row r="1521" spans="1:5" x14ac:dyDescent="0.25">
      <c r="A1521" s="28"/>
      <c r="B1521" s="101"/>
      <c r="C1521" s="28"/>
      <c r="D1521" s="28"/>
      <c r="E1521" s="28"/>
    </row>
    <row r="1522" spans="1:5" x14ac:dyDescent="0.25">
      <c r="A1522" s="28"/>
      <c r="B1522" s="101"/>
      <c r="C1522" s="28"/>
      <c r="D1522" s="28"/>
      <c r="E1522" s="28"/>
    </row>
    <row r="1523" spans="1:5" x14ac:dyDescent="0.25">
      <c r="A1523" s="28"/>
      <c r="B1523" s="101"/>
      <c r="C1523" s="28"/>
      <c r="D1523" s="28"/>
      <c r="E1523" s="28"/>
    </row>
    <row r="1524" spans="1:5" x14ac:dyDescent="0.25">
      <c r="A1524" s="28"/>
      <c r="B1524" s="101"/>
      <c r="C1524" s="28"/>
      <c r="D1524" s="28"/>
      <c r="E1524" s="28"/>
    </row>
    <row r="1525" spans="1:5" x14ac:dyDescent="0.25">
      <c r="A1525" s="28"/>
      <c r="B1525" s="101"/>
      <c r="C1525" s="28"/>
      <c r="D1525" s="28"/>
      <c r="E1525" s="28"/>
    </row>
    <row r="1526" spans="1:5" x14ac:dyDescent="0.25">
      <c r="A1526" s="28"/>
      <c r="B1526" s="101"/>
      <c r="C1526" s="28"/>
      <c r="D1526" s="28"/>
      <c r="E1526" s="28"/>
    </row>
    <row r="1527" spans="1:5" x14ac:dyDescent="0.25">
      <c r="A1527" s="28"/>
      <c r="B1527" s="101"/>
      <c r="C1527" s="28"/>
      <c r="D1527" s="28"/>
      <c r="E1527" s="28"/>
    </row>
    <row r="1528" spans="1:5" x14ac:dyDescent="0.25">
      <c r="A1528" s="28"/>
      <c r="B1528" s="101"/>
      <c r="C1528" s="28"/>
      <c r="D1528" s="28"/>
      <c r="E1528" s="28"/>
    </row>
    <row r="1529" spans="1:5" x14ac:dyDescent="0.25">
      <c r="A1529" s="28"/>
      <c r="B1529" s="101"/>
      <c r="C1529" s="28"/>
      <c r="D1529" s="28"/>
      <c r="E1529" s="28"/>
    </row>
    <row r="1530" spans="1:5" x14ac:dyDescent="0.25">
      <c r="A1530" s="28"/>
      <c r="B1530" s="101"/>
      <c r="C1530" s="28"/>
      <c r="D1530" s="28"/>
      <c r="E1530" s="28"/>
    </row>
    <row r="1531" spans="1:5" x14ac:dyDescent="0.25">
      <c r="A1531" s="28"/>
      <c r="B1531" s="101"/>
      <c r="C1531" s="28"/>
      <c r="D1531" s="28"/>
      <c r="E1531" s="28"/>
    </row>
    <row r="1532" spans="1:5" x14ac:dyDescent="0.25">
      <c r="A1532" s="28"/>
      <c r="B1532" s="101"/>
      <c r="C1532" s="28"/>
      <c r="D1532" s="28"/>
      <c r="E1532" s="28"/>
    </row>
    <row r="1533" spans="1:5" x14ac:dyDescent="0.25">
      <c r="A1533" s="28"/>
      <c r="B1533" s="101"/>
      <c r="C1533" s="28"/>
      <c r="D1533" s="28"/>
      <c r="E1533" s="28"/>
    </row>
    <row r="1534" spans="1:5" x14ac:dyDescent="0.25">
      <c r="A1534" s="28"/>
      <c r="B1534" s="101"/>
      <c r="C1534" s="28"/>
      <c r="D1534" s="28"/>
      <c r="E1534" s="28"/>
    </row>
    <row r="1535" spans="1:5" x14ac:dyDescent="0.25">
      <c r="A1535" s="28"/>
      <c r="B1535" s="101"/>
      <c r="C1535" s="28"/>
      <c r="D1535" s="28"/>
      <c r="E1535" s="28"/>
    </row>
    <row r="1536" spans="1:5" x14ac:dyDescent="0.25">
      <c r="A1536" s="28"/>
      <c r="B1536" s="101"/>
      <c r="C1536" s="28"/>
      <c r="D1536" s="28"/>
      <c r="E1536" s="28"/>
    </row>
    <row r="1537" spans="1:5" x14ac:dyDescent="0.25">
      <c r="A1537" s="28"/>
      <c r="B1537" s="101"/>
      <c r="C1537" s="28"/>
      <c r="D1537" s="28"/>
      <c r="E1537" s="28"/>
    </row>
    <row r="1538" spans="1:5" x14ac:dyDescent="0.25">
      <c r="A1538" s="28"/>
      <c r="B1538" s="101"/>
      <c r="C1538" s="28"/>
      <c r="D1538" s="28"/>
      <c r="E1538" s="28"/>
    </row>
    <row r="1539" spans="1:5" x14ac:dyDescent="0.25">
      <c r="A1539" s="28"/>
      <c r="B1539" s="101"/>
      <c r="C1539" s="28"/>
      <c r="D1539" s="28"/>
      <c r="E1539" s="28"/>
    </row>
    <row r="1540" spans="1:5" x14ac:dyDescent="0.25">
      <c r="A1540" s="28"/>
      <c r="B1540" s="101"/>
      <c r="C1540" s="28"/>
      <c r="D1540" s="28"/>
      <c r="E1540" s="28"/>
    </row>
    <row r="1541" spans="1:5" x14ac:dyDescent="0.25">
      <c r="A1541" s="28"/>
      <c r="B1541" s="101"/>
      <c r="C1541" s="28"/>
      <c r="D1541" s="28"/>
      <c r="E1541" s="28"/>
    </row>
    <row r="1542" spans="1:5" x14ac:dyDescent="0.25">
      <c r="A1542" s="28"/>
      <c r="B1542" s="101"/>
      <c r="C1542" s="28"/>
      <c r="D1542" s="28"/>
      <c r="E1542" s="28"/>
    </row>
    <row r="1543" spans="1:5" x14ac:dyDescent="0.25">
      <c r="A1543" s="28"/>
      <c r="B1543" s="101"/>
      <c r="C1543" s="28"/>
      <c r="D1543" s="28"/>
      <c r="E1543" s="28"/>
    </row>
    <row r="1544" spans="1:5" x14ac:dyDescent="0.25">
      <c r="A1544" s="28"/>
      <c r="B1544" s="101"/>
      <c r="C1544" s="28"/>
      <c r="D1544" s="28"/>
      <c r="E1544" s="28"/>
    </row>
    <row r="1545" spans="1:5" x14ac:dyDescent="0.25">
      <c r="A1545" s="28"/>
      <c r="B1545" s="101"/>
      <c r="C1545" s="28"/>
      <c r="D1545" s="28"/>
      <c r="E1545" s="28"/>
    </row>
    <row r="1546" spans="1:5" x14ac:dyDescent="0.25">
      <c r="A1546" s="28"/>
      <c r="B1546" s="101"/>
      <c r="C1546" s="28"/>
      <c r="D1546" s="28"/>
      <c r="E1546" s="28"/>
    </row>
    <row r="1547" spans="1:5" x14ac:dyDescent="0.25">
      <c r="A1547" s="28"/>
      <c r="B1547" s="101"/>
      <c r="C1547" s="28"/>
      <c r="D1547" s="28"/>
      <c r="E1547" s="28"/>
    </row>
    <row r="1548" spans="1:5" x14ac:dyDescent="0.25">
      <c r="A1548" s="28"/>
      <c r="B1548" s="101"/>
      <c r="C1548" s="28"/>
      <c r="D1548" s="28"/>
      <c r="E1548" s="28"/>
    </row>
    <row r="1549" spans="1:5" x14ac:dyDescent="0.25">
      <c r="A1549" s="28"/>
      <c r="B1549" s="101"/>
      <c r="C1549" s="28"/>
      <c r="D1549" s="28"/>
      <c r="E1549" s="28"/>
    </row>
    <row r="1550" spans="1:5" x14ac:dyDescent="0.25">
      <c r="A1550" s="28"/>
      <c r="B1550" s="101"/>
      <c r="C1550" s="28"/>
      <c r="D1550" s="28"/>
      <c r="E1550" s="28"/>
    </row>
    <row r="1551" spans="1:5" x14ac:dyDescent="0.25">
      <c r="A1551" s="28"/>
      <c r="B1551" s="101"/>
      <c r="C1551" s="28"/>
      <c r="D1551" s="28"/>
      <c r="E1551" s="28"/>
    </row>
    <row r="1552" spans="1:5" x14ac:dyDescent="0.25">
      <c r="A1552" s="28"/>
      <c r="B1552" s="101"/>
      <c r="C1552" s="28"/>
      <c r="D1552" s="28"/>
      <c r="E1552" s="28"/>
    </row>
    <row r="1553" spans="1:5" x14ac:dyDescent="0.25">
      <c r="A1553" s="28"/>
      <c r="B1553" s="101"/>
      <c r="C1553" s="28"/>
      <c r="D1553" s="28"/>
      <c r="E1553" s="28"/>
    </row>
    <row r="1554" spans="1:5" x14ac:dyDescent="0.25">
      <c r="A1554" s="28"/>
      <c r="B1554" s="101"/>
      <c r="C1554" s="28"/>
      <c r="D1554" s="28"/>
      <c r="E1554" s="28"/>
    </row>
    <row r="1555" spans="1:5" x14ac:dyDescent="0.25">
      <c r="A1555" s="28"/>
      <c r="B1555" s="101"/>
      <c r="C1555" s="28"/>
      <c r="D1555" s="28"/>
      <c r="E1555" s="28"/>
    </row>
    <row r="1556" spans="1:5" x14ac:dyDescent="0.25">
      <c r="A1556" s="28"/>
      <c r="B1556" s="101"/>
      <c r="C1556" s="28"/>
      <c r="D1556" s="28"/>
      <c r="E1556" s="28"/>
    </row>
    <row r="1557" spans="1:5" x14ac:dyDescent="0.25">
      <c r="A1557" s="28"/>
      <c r="B1557" s="101"/>
      <c r="C1557" s="28"/>
      <c r="D1557" s="28"/>
      <c r="E1557" s="28"/>
    </row>
    <row r="1558" spans="1:5" x14ac:dyDescent="0.25">
      <c r="A1558" s="28"/>
      <c r="B1558" s="101"/>
      <c r="C1558" s="28"/>
      <c r="D1558" s="28"/>
      <c r="E1558" s="28"/>
    </row>
    <row r="1559" spans="1:5" x14ac:dyDescent="0.25">
      <c r="A1559" s="28"/>
      <c r="B1559" s="101"/>
      <c r="C1559" s="28"/>
      <c r="D1559" s="28"/>
      <c r="E1559" s="28"/>
    </row>
    <row r="1560" spans="1:5" x14ac:dyDescent="0.25">
      <c r="A1560" s="28"/>
      <c r="B1560" s="101"/>
      <c r="C1560" s="28"/>
      <c r="D1560" s="28"/>
      <c r="E1560" s="28"/>
    </row>
    <row r="1561" spans="1:5" x14ac:dyDescent="0.25">
      <c r="A1561" s="28"/>
      <c r="B1561" s="101"/>
      <c r="C1561" s="28"/>
      <c r="D1561" s="28"/>
      <c r="E1561" s="28"/>
    </row>
    <row r="1562" spans="1:5" x14ac:dyDescent="0.25">
      <c r="A1562" s="28"/>
      <c r="B1562" s="101"/>
      <c r="C1562" s="28"/>
      <c r="D1562" s="28"/>
      <c r="E1562" s="28"/>
    </row>
    <row r="1563" spans="1:5" x14ac:dyDescent="0.25">
      <c r="A1563" s="28"/>
      <c r="B1563" s="101"/>
      <c r="C1563" s="28"/>
      <c r="D1563" s="28"/>
      <c r="E1563" s="28"/>
    </row>
    <row r="1564" spans="1:5" x14ac:dyDescent="0.25">
      <c r="A1564" s="28"/>
      <c r="B1564" s="101"/>
      <c r="C1564" s="28"/>
      <c r="D1564" s="28"/>
      <c r="E1564" s="28"/>
    </row>
    <row r="1565" spans="1:5" x14ac:dyDescent="0.25">
      <c r="A1565" s="28"/>
      <c r="B1565" s="101"/>
      <c r="C1565" s="28"/>
      <c r="D1565" s="28"/>
      <c r="E1565" s="28"/>
    </row>
    <row r="1566" spans="1:5" x14ac:dyDescent="0.25">
      <c r="A1566" s="28"/>
      <c r="B1566" s="101"/>
      <c r="C1566" s="28"/>
      <c r="D1566" s="28"/>
      <c r="E1566" s="28"/>
    </row>
    <row r="1567" spans="1:5" x14ac:dyDescent="0.25">
      <c r="A1567" s="28"/>
      <c r="B1567" s="101"/>
      <c r="C1567" s="28"/>
      <c r="D1567" s="28"/>
      <c r="E1567" s="28"/>
    </row>
    <row r="1568" spans="1:5" x14ac:dyDescent="0.25">
      <c r="A1568" s="28"/>
      <c r="B1568" s="101"/>
      <c r="C1568" s="28"/>
      <c r="D1568" s="28"/>
      <c r="E1568" s="28"/>
    </row>
    <row r="1569" spans="1:5" x14ac:dyDescent="0.25">
      <c r="A1569" s="28"/>
      <c r="B1569" s="101"/>
      <c r="C1569" s="28"/>
      <c r="D1569" s="28"/>
      <c r="E1569" s="28"/>
    </row>
    <row r="1570" spans="1:5" x14ac:dyDescent="0.25">
      <c r="A1570" s="28"/>
      <c r="B1570" s="101"/>
      <c r="C1570" s="28"/>
      <c r="D1570" s="28"/>
      <c r="E1570" s="28"/>
    </row>
    <row r="1571" spans="1:5" x14ac:dyDescent="0.25">
      <c r="A1571" s="28"/>
      <c r="B1571" s="101"/>
      <c r="C1571" s="28"/>
      <c r="D1571" s="28"/>
      <c r="E1571" s="28"/>
    </row>
    <row r="1572" spans="1:5" x14ac:dyDescent="0.25">
      <c r="A1572" s="28"/>
      <c r="B1572" s="101"/>
      <c r="C1572" s="28"/>
      <c r="D1572" s="28"/>
      <c r="E1572" s="28"/>
    </row>
    <row r="1573" spans="1:5" x14ac:dyDescent="0.25">
      <c r="A1573" s="28"/>
      <c r="B1573" s="101"/>
      <c r="C1573" s="28"/>
      <c r="D1573" s="28"/>
      <c r="E1573" s="28"/>
    </row>
    <row r="1574" spans="1:5" x14ac:dyDescent="0.25">
      <c r="A1574" s="28"/>
      <c r="B1574" s="101"/>
      <c r="C1574" s="28"/>
      <c r="D1574" s="28"/>
      <c r="E1574" s="28"/>
    </row>
    <row r="1575" spans="1:5" x14ac:dyDescent="0.25">
      <c r="A1575" s="28"/>
      <c r="B1575" s="101"/>
      <c r="C1575" s="28"/>
      <c r="D1575" s="28"/>
      <c r="E1575" s="28"/>
    </row>
    <row r="1576" spans="1:5" x14ac:dyDescent="0.25">
      <c r="A1576" s="28"/>
      <c r="B1576" s="101"/>
      <c r="C1576" s="28"/>
      <c r="D1576" s="28"/>
      <c r="E1576" s="28"/>
    </row>
    <row r="1577" spans="1:5" x14ac:dyDescent="0.25">
      <c r="A1577" s="28"/>
      <c r="B1577" s="101"/>
      <c r="C1577" s="28"/>
      <c r="D1577" s="28"/>
      <c r="E1577" s="28"/>
    </row>
    <row r="1578" spans="1:5" x14ac:dyDescent="0.25">
      <c r="A1578" s="28"/>
      <c r="B1578" s="101"/>
      <c r="C1578" s="28"/>
      <c r="D1578" s="28"/>
      <c r="E1578" s="28"/>
    </row>
    <row r="1579" spans="1:5" x14ac:dyDescent="0.25">
      <c r="A1579" s="28"/>
      <c r="B1579" s="101"/>
      <c r="C1579" s="28"/>
      <c r="D1579" s="28"/>
      <c r="E1579" s="28"/>
    </row>
    <row r="1580" spans="1:5" x14ac:dyDescent="0.25">
      <c r="A1580" s="28"/>
      <c r="B1580" s="101"/>
      <c r="C1580" s="28"/>
      <c r="D1580" s="28"/>
      <c r="E1580" s="28"/>
    </row>
    <row r="1581" spans="1:5" x14ac:dyDescent="0.25">
      <c r="A1581" s="28"/>
      <c r="B1581" s="101"/>
      <c r="C1581" s="28"/>
      <c r="D1581" s="28"/>
      <c r="E1581" s="28"/>
    </row>
    <row r="1582" spans="1:5" x14ac:dyDescent="0.25">
      <c r="A1582" s="28"/>
      <c r="B1582" s="101"/>
      <c r="C1582" s="28"/>
      <c r="D1582" s="28"/>
      <c r="E1582" s="28"/>
    </row>
    <row r="1583" spans="1:5" x14ac:dyDescent="0.25">
      <c r="A1583" s="28"/>
      <c r="B1583" s="101"/>
      <c r="C1583" s="28"/>
      <c r="D1583" s="28"/>
      <c r="E1583" s="28"/>
    </row>
    <row r="1584" spans="1:5" x14ac:dyDescent="0.25">
      <c r="A1584" s="28"/>
      <c r="B1584" s="101"/>
      <c r="C1584" s="28"/>
      <c r="D1584" s="28"/>
      <c r="E1584" s="28"/>
    </row>
    <row r="1585" spans="1:5" x14ac:dyDescent="0.25">
      <c r="A1585" s="28"/>
      <c r="B1585" s="101"/>
      <c r="C1585" s="28"/>
      <c r="D1585" s="28"/>
      <c r="E1585" s="28"/>
    </row>
    <row r="1586" spans="1:5" x14ac:dyDescent="0.25">
      <c r="A1586" s="28"/>
      <c r="B1586" s="101"/>
      <c r="C1586" s="28"/>
      <c r="D1586" s="28"/>
      <c r="E1586" s="28"/>
    </row>
    <row r="1587" spans="1:5" x14ac:dyDescent="0.25">
      <c r="A1587" s="28"/>
      <c r="B1587" s="101"/>
      <c r="C1587" s="28"/>
      <c r="D1587" s="28"/>
      <c r="E1587" s="28"/>
    </row>
    <row r="1588" spans="1:5" x14ac:dyDescent="0.25">
      <c r="A1588" s="28"/>
      <c r="B1588" s="101"/>
      <c r="C1588" s="28"/>
      <c r="D1588" s="28"/>
      <c r="E1588" s="28"/>
    </row>
    <row r="1589" spans="1:5" x14ac:dyDescent="0.25">
      <c r="A1589" s="28"/>
      <c r="B1589" s="101"/>
      <c r="C1589" s="28"/>
      <c r="D1589" s="28"/>
      <c r="E1589" s="28"/>
    </row>
    <row r="1590" spans="1:5" x14ac:dyDescent="0.25">
      <c r="A1590" s="28"/>
      <c r="B1590" s="101"/>
      <c r="C1590" s="28"/>
      <c r="D1590" s="28"/>
      <c r="E1590" s="28"/>
    </row>
    <row r="1591" spans="1:5" x14ac:dyDescent="0.25">
      <c r="A1591" s="28"/>
      <c r="B1591" s="101"/>
      <c r="C1591" s="28"/>
      <c r="D1591" s="28"/>
      <c r="E1591" s="28"/>
    </row>
    <row r="1592" spans="1:5" x14ac:dyDescent="0.25">
      <c r="A1592" s="28"/>
      <c r="B1592" s="101"/>
      <c r="C1592" s="28"/>
      <c r="D1592" s="28"/>
      <c r="E1592" s="28"/>
    </row>
    <row r="1593" spans="1:5" x14ac:dyDescent="0.25">
      <c r="A1593" s="28"/>
      <c r="B1593" s="101"/>
      <c r="C1593" s="28"/>
      <c r="D1593" s="28"/>
      <c r="E1593" s="28"/>
    </row>
    <row r="1594" spans="1:5" x14ac:dyDescent="0.25">
      <c r="A1594" s="28"/>
      <c r="B1594" s="101"/>
      <c r="C1594" s="28"/>
      <c r="D1594" s="28"/>
      <c r="E1594" s="28"/>
    </row>
    <row r="1595" spans="1:5" x14ac:dyDescent="0.25">
      <c r="A1595" s="28"/>
      <c r="B1595" s="101"/>
      <c r="C1595" s="28"/>
      <c r="D1595" s="28"/>
      <c r="E1595" s="28"/>
    </row>
    <row r="1596" spans="1:5" x14ac:dyDescent="0.25">
      <c r="A1596" s="28"/>
      <c r="B1596" s="101"/>
      <c r="C1596" s="28"/>
      <c r="D1596" s="28"/>
      <c r="E1596" s="28"/>
    </row>
    <row r="1597" spans="1:5" x14ac:dyDescent="0.25">
      <c r="A1597" s="28"/>
      <c r="B1597" s="101"/>
      <c r="C1597" s="28"/>
      <c r="D1597" s="28"/>
      <c r="E1597" s="28"/>
    </row>
    <row r="1598" spans="1:5" x14ac:dyDescent="0.25">
      <c r="A1598" s="28"/>
      <c r="B1598" s="101"/>
      <c r="C1598" s="28"/>
      <c r="D1598" s="28"/>
      <c r="E1598" s="28"/>
    </row>
    <row r="1599" spans="1:5" x14ac:dyDescent="0.25">
      <c r="A1599" s="28"/>
      <c r="B1599" s="101"/>
      <c r="C1599" s="28"/>
      <c r="D1599" s="28"/>
      <c r="E1599" s="28"/>
    </row>
    <row r="1600" spans="1:5" x14ac:dyDescent="0.25">
      <c r="A1600" s="28"/>
      <c r="B1600" s="101"/>
      <c r="C1600" s="28"/>
      <c r="D1600" s="28"/>
      <c r="E1600" s="28"/>
    </row>
    <row r="1601" spans="1:5" x14ac:dyDescent="0.25">
      <c r="A1601" s="28"/>
      <c r="B1601" s="101"/>
      <c r="C1601" s="28"/>
      <c r="D1601" s="28"/>
      <c r="E1601" s="28"/>
    </row>
    <row r="1602" spans="1:5" x14ac:dyDescent="0.25">
      <c r="A1602" s="28"/>
      <c r="B1602" s="101"/>
      <c r="C1602" s="28"/>
      <c r="D1602" s="28"/>
      <c r="E1602" s="28"/>
    </row>
    <row r="1603" spans="1:5" x14ac:dyDescent="0.25">
      <c r="A1603" s="28"/>
      <c r="B1603" s="101"/>
      <c r="C1603" s="28"/>
      <c r="D1603" s="28"/>
      <c r="E1603" s="28"/>
    </row>
    <row r="1604" spans="1:5" x14ac:dyDescent="0.25">
      <c r="A1604" s="28"/>
      <c r="B1604" s="101"/>
      <c r="C1604" s="28"/>
      <c r="D1604" s="28"/>
      <c r="E1604" s="28"/>
    </row>
    <row r="1605" spans="1:5" x14ac:dyDescent="0.25">
      <c r="A1605" s="28"/>
      <c r="B1605" s="101"/>
      <c r="C1605" s="28"/>
      <c r="D1605" s="28"/>
      <c r="E1605" s="28"/>
    </row>
    <row r="1606" spans="1:5" x14ac:dyDescent="0.25">
      <c r="A1606" s="28"/>
      <c r="B1606" s="101"/>
      <c r="C1606" s="28"/>
      <c r="D1606" s="28"/>
      <c r="E1606" s="28"/>
    </row>
    <row r="1607" spans="1:5" x14ac:dyDescent="0.25">
      <c r="A1607" s="28"/>
      <c r="B1607" s="101"/>
      <c r="C1607" s="28"/>
      <c r="D1607" s="28"/>
      <c r="E1607" s="28"/>
    </row>
    <row r="1608" spans="1:5" x14ac:dyDescent="0.25">
      <c r="A1608" s="28"/>
      <c r="B1608" s="101"/>
      <c r="C1608" s="28"/>
      <c r="D1608" s="28"/>
      <c r="E1608" s="28"/>
    </row>
    <row r="1609" spans="1:5" x14ac:dyDescent="0.25">
      <c r="A1609" s="28"/>
      <c r="B1609" s="101"/>
      <c r="C1609" s="28"/>
      <c r="D1609" s="28"/>
      <c r="E1609" s="28"/>
    </row>
    <row r="1610" spans="1:5" x14ac:dyDescent="0.25">
      <c r="A1610" s="28"/>
      <c r="B1610" s="101"/>
      <c r="C1610" s="28"/>
      <c r="D1610" s="28"/>
      <c r="E1610" s="28"/>
    </row>
    <row r="1611" spans="1:5" x14ac:dyDescent="0.25">
      <c r="A1611" s="28"/>
      <c r="B1611" s="101"/>
      <c r="C1611" s="28"/>
      <c r="D1611" s="28"/>
      <c r="E1611" s="28"/>
    </row>
    <row r="1612" spans="1:5" x14ac:dyDescent="0.25">
      <c r="A1612" s="28"/>
      <c r="B1612" s="101"/>
      <c r="C1612" s="28"/>
      <c r="D1612" s="28"/>
      <c r="E1612" s="28"/>
    </row>
    <row r="1613" spans="1:5" x14ac:dyDescent="0.25">
      <c r="A1613" s="28"/>
      <c r="B1613" s="101"/>
      <c r="C1613" s="28"/>
      <c r="D1613" s="28"/>
      <c r="E1613" s="28"/>
    </row>
    <row r="1614" spans="1:5" x14ac:dyDescent="0.25">
      <c r="A1614" s="28"/>
      <c r="B1614" s="101"/>
      <c r="C1614" s="28"/>
      <c r="D1614" s="28"/>
      <c r="E1614" s="28"/>
    </row>
    <row r="1615" spans="1:5" x14ac:dyDescent="0.25">
      <c r="A1615" s="28"/>
      <c r="B1615" s="101"/>
      <c r="C1615" s="28"/>
      <c r="D1615" s="28"/>
      <c r="E1615" s="28"/>
    </row>
    <row r="1616" spans="1:5" x14ac:dyDescent="0.25">
      <c r="A1616" s="28"/>
      <c r="B1616" s="101"/>
      <c r="C1616" s="28"/>
      <c r="D1616" s="28"/>
      <c r="E1616" s="28"/>
    </row>
    <row r="1617" spans="1:5" x14ac:dyDescent="0.25">
      <c r="A1617" s="28"/>
      <c r="B1617" s="101"/>
      <c r="C1617" s="28"/>
      <c r="D1617" s="28"/>
      <c r="E1617" s="28"/>
    </row>
    <row r="1618" spans="1:5" x14ac:dyDescent="0.25">
      <c r="A1618" s="28"/>
      <c r="B1618" s="101"/>
      <c r="C1618" s="28"/>
      <c r="D1618" s="28"/>
      <c r="E1618" s="28"/>
    </row>
    <row r="1619" spans="1:5" x14ac:dyDescent="0.25">
      <c r="A1619" s="28"/>
      <c r="B1619" s="101"/>
      <c r="C1619" s="28"/>
      <c r="D1619" s="28"/>
      <c r="E1619" s="28"/>
    </row>
    <row r="1620" spans="1:5" x14ac:dyDescent="0.25">
      <c r="A1620" s="28"/>
      <c r="B1620" s="101"/>
      <c r="C1620" s="28"/>
      <c r="D1620" s="28"/>
      <c r="E1620" s="28"/>
    </row>
    <row r="1621" spans="1:5" x14ac:dyDescent="0.25">
      <c r="A1621" s="28"/>
      <c r="B1621" s="101"/>
      <c r="C1621" s="28"/>
      <c r="D1621" s="28"/>
      <c r="E1621" s="28"/>
    </row>
    <row r="1622" spans="1:5" x14ac:dyDescent="0.25">
      <c r="A1622" s="28"/>
      <c r="B1622" s="101"/>
      <c r="C1622" s="28"/>
      <c r="D1622" s="28"/>
      <c r="E1622" s="28"/>
    </row>
    <row r="1623" spans="1:5" x14ac:dyDescent="0.25">
      <c r="A1623" s="28"/>
      <c r="B1623" s="101"/>
      <c r="C1623" s="28"/>
      <c r="D1623" s="28"/>
      <c r="E1623" s="28"/>
    </row>
    <row r="1624" spans="1:5" x14ac:dyDescent="0.25">
      <c r="A1624" s="28"/>
      <c r="B1624" s="101"/>
      <c r="C1624" s="28"/>
      <c r="D1624" s="28"/>
      <c r="E1624" s="28"/>
    </row>
    <row r="1625" spans="1:5" x14ac:dyDescent="0.25">
      <c r="A1625" s="28"/>
      <c r="B1625" s="101"/>
      <c r="C1625" s="28"/>
      <c r="D1625" s="28"/>
      <c r="E1625" s="28"/>
    </row>
    <row r="1626" spans="1:5" x14ac:dyDescent="0.25">
      <c r="A1626" s="28"/>
      <c r="B1626" s="101"/>
      <c r="C1626" s="28"/>
      <c r="D1626" s="28"/>
      <c r="E1626" s="28"/>
    </row>
    <row r="1627" spans="1:5" x14ac:dyDescent="0.25">
      <c r="A1627" s="28"/>
      <c r="B1627" s="101"/>
      <c r="C1627" s="28"/>
      <c r="D1627" s="28"/>
      <c r="E1627" s="28"/>
    </row>
    <row r="1628" spans="1:5" x14ac:dyDescent="0.25">
      <c r="A1628" s="28"/>
      <c r="B1628" s="101"/>
      <c r="C1628" s="28"/>
      <c r="D1628" s="28"/>
      <c r="E1628" s="28"/>
    </row>
    <row r="1629" spans="1:5" x14ac:dyDescent="0.25">
      <c r="A1629" s="28"/>
      <c r="B1629" s="101"/>
      <c r="C1629" s="28"/>
      <c r="D1629" s="28"/>
      <c r="E1629" s="28"/>
    </row>
    <row r="1630" spans="1:5" x14ac:dyDescent="0.25">
      <c r="A1630" s="28"/>
      <c r="B1630" s="101"/>
      <c r="C1630" s="28"/>
      <c r="D1630" s="28"/>
      <c r="E1630" s="28"/>
    </row>
    <row r="1631" spans="1:5" x14ac:dyDescent="0.25">
      <c r="A1631" s="28"/>
      <c r="B1631" s="101"/>
      <c r="C1631" s="28"/>
      <c r="D1631" s="28"/>
      <c r="E1631" s="28"/>
    </row>
    <row r="1632" spans="1:5" x14ac:dyDescent="0.25">
      <c r="A1632" s="28"/>
      <c r="B1632" s="101"/>
      <c r="C1632" s="28"/>
      <c r="D1632" s="28"/>
      <c r="E1632" s="28"/>
    </row>
    <row r="1633" spans="1:5" x14ac:dyDescent="0.25">
      <c r="A1633" s="28"/>
      <c r="B1633" s="101"/>
      <c r="C1633" s="28"/>
      <c r="D1633" s="28"/>
      <c r="E1633" s="28"/>
    </row>
    <row r="1634" spans="1:5" x14ac:dyDescent="0.25">
      <c r="A1634" s="28"/>
      <c r="B1634" s="101"/>
      <c r="C1634" s="28"/>
      <c r="D1634" s="28"/>
      <c r="E1634" s="28"/>
    </row>
    <row r="1635" spans="1:5" x14ac:dyDescent="0.25">
      <c r="A1635" s="28"/>
      <c r="B1635" s="101"/>
      <c r="C1635" s="28"/>
      <c r="D1635" s="28"/>
      <c r="E1635" s="28"/>
    </row>
    <row r="1636" spans="1:5" x14ac:dyDescent="0.25">
      <c r="A1636" s="28"/>
      <c r="B1636" s="101"/>
      <c r="C1636" s="28"/>
      <c r="D1636" s="28"/>
      <c r="E1636" s="28"/>
    </row>
    <row r="1637" spans="1:5" x14ac:dyDescent="0.25">
      <c r="A1637" s="28"/>
      <c r="B1637" s="101"/>
      <c r="C1637" s="28"/>
      <c r="D1637" s="28"/>
      <c r="E1637" s="28"/>
    </row>
    <row r="1638" spans="1:5" x14ac:dyDescent="0.25">
      <c r="A1638" s="28"/>
      <c r="B1638" s="101"/>
      <c r="C1638" s="28"/>
      <c r="D1638" s="28"/>
      <c r="E1638" s="28"/>
    </row>
    <row r="1639" spans="1:5" x14ac:dyDescent="0.25">
      <c r="A1639" s="28"/>
      <c r="B1639" s="101"/>
      <c r="C1639" s="28"/>
      <c r="D1639" s="28"/>
      <c r="E1639" s="28"/>
    </row>
    <row r="1640" spans="1:5" x14ac:dyDescent="0.25">
      <c r="A1640" s="28"/>
      <c r="B1640" s="101"/>
      <c r="C1640" s="28"/>
      <c r="D1640" s="28"/>
      <c r="E1640" s="28"/>
    </row>
    <row r="1641" spans="1:5" x14ac:dyDescent="0.25">
      <c r="A1641" s="28"/>
      <c r="B1641" s="101"/>
      <c r="C1641" s="28"/>
      <c r="D1641" s="28"/>
      <c r="E1641" s="28"/>
    </row>
    <row r="1642" spans="1:5" x14ac:dyDescent="0.25">
      <c r="A1642" s="28"/>
      <c r="B1642" s="101"/>
      <c r="C1642" s="28"/>
      <c r="D1642" s="28"/>
      <c r="E1642" s="28"/>
    </row>
    <row r="1643" spans="1:5" x14ac:dyDescent="0.25">
      <c r="A1643" s="28"/>
      <c r="B1643" s="101"/>
      <c r="C1643" s="28"/>
      <c r="D1643" s="28"/>
      <c r="E1643" s="28"/>
    </row>
    <row r="1644" spans="1:5" x14ac:dyDescent="0.25">
      <c r="A1644" s="28"/>
      <c r="B1644" s="101"/>
      <c r="C1644" s="28"/>
      <c r="D1644" s="28"/>
      <c r="E1644" s="28"/>
    </row>
    <row r="1645" spans="1:5" x14ac:dyDescent="0.25">
      <c r="A1645" s="28"/>
      <c r="B1645" s="101"/>
      <c r="C1645" s="28"/>
      <c r="D1645" s="28"/>
      <c r="E1645" s="28"/>
    </row>
    <row r="1646" spans="1:5" x14ac:dyDescent="0.25">
      <c r="A1646" s="28"/>
      <c r="B1646" s="101"/>
      <c r="C1646" s="28"/>
      <c r="D1646" s="28"/>
      <c r="E1646" s="28"/>
    </row>
    <row r="1647" spans="1:5" x14ac:dyDescent="0.25">
      <c r="A1647" s="28"/>
      <c r="B1647" s="101"/>
      <c r="C1647" s="28"/>
      <c r="D1647" s="28"/>
      <c r="E1647" s="28"/>
    </row>
    <row r="1648" spans="1:5" x14ac:dyDescent="0.25">
      <c r="A1648" s="28"/>
      <c r="B1648" s="101"/>
      <c r="C1648" s="28"/>
      <c r="D1648" s="28"/>
      <c r="E1648" s="28"/>
    </row>
    <row r="1649" spans="1:5" x14ac:dyDescent="0.25">
      <c r="A1649" s="28"/>
      <c r="B1649" s="101"/>
      <c r="C1649" s="28"/>
      <c r="D1649" s="28"/>
      <c r="E1649" s="28"/>
    </row>
    <row r="1650" spans="1:5" x14ac:dyDescent="0.25">
      <c r="A1650" s="28"/>
      <c r="B1650" s="101"/>
      <c r="C1650" s="28"/>
      <c r="D1650" s="28"/>
      <c r="E1650" s="28"/>
    </row>
    <row r="1651" spans="1:5" x14ac:dyDescent="0.25">
      <c r="A1651" s="28"/>
      <c r="B1651" s="101"/>
      <c r="C1651" s="28"/>
      <c r="D1651" s="28"/>
      <c r="E1651" s="28"/>
    </row>
    <row r="1652" spans="1:5" x14ac:dyDescent="0.25">
      <c r="A1652" s="28"/>
      <c r="B1652" s="101"/>
      <c r="C1652" s="28"/>
      <c r="D1652" s="28"/>
      <c r="E1652" s="28"/>
    </row>
    <row r="1653" spans="1:5" x14ac:dyDescent="0.25">
      <c r="A1653" s="28"/>
      <c r="B1653" s="101"/>
      <c r="C1653" s="28"/>
      <c r="D1653" s="28"/>
      <c r="E1653" s="28"/>
    </row>
    <row r="1654" spans="1:5" x14ac:dyDescent="0.25">
      <c r="A1654" s="28"/>
      <c r="B1654" s="101"/>
      <c r="C1654" s="28"/>
      <c r="D1654" s="28"/>
      <c r="E1654" s="28"/>
    </row>
    <row r="1655" spans="1:5" x14ac:dyDescent="0.25">
      <c r="A1655" s="28"/>
      <c r="B1655" s="101"/>
      <c r="C1655" s="28"/>
      <c r="D1655" s="28"/>
      <c r="E1655" s="28"/>
    </row>
    <row r="1656" spans="1:5" x14ac:dyDescent="0.25">
      <c r="A1656" s="28"/>
      <c r="B1656" s="101"/>
      <c r="C1656" s="28"/>
      <c r="D1656" s="28"/>
      <c r="E1656" s="28"/>
    </row>
    <row r="1657" spans="1:5" x14ac:dyDescent="0.25">
      <c r="A1657" s="28"/>
      <c r="B1657" s="101"/>
      <c r="C1657" s="28"/>
      <c r="D1657" s="28"/>
      <c r="E1657" s="28"/>
    </row>
    <row r="1658" spans="1:5" x14ac:dyDescent="0.25">
      <c r="A1658" s="28"/>
      <c r="B1658" s="101"/>
      <c r="C1658" s="28"/>
      <c r="D1658" s="28"/>
      <c r="E1658" s="28"/>
    </row>
    <row r="1659" spans="1:5" x14ac:dyDescent="0.25">
      <c r="A1659" s="28"/>
      <c r="B1659" s="101"/>
      <c r="C1659" s="28"/>
      <c r="D1659" s="28"/>
      <c r="E1659" s="28"/>
    </row>
    <row r="1660" spans="1:5" x14ac:dyDescent="0.25">
      <c r="A1660" s="28"/>
      <c r="B1660" s="101"/>
      <c r="C1660" s="28"/>
      <c r="D1660" s="28"/>
      <c r="E1660" s="28"/>
    </row>
    <row r="1661" spans="1:5" x14ac:dyDescent="0.25">
      <c r="A1661" s="28"/>
      <c r="B1661" s="101"/>
      <c r="C1661" s="28"/>
      <c r="D1661" s="28"/>
      <c r="E1661" s="28"/>
    </row>
    <row r="1662" spans="1:5" x14ac:dyDescent="0.25">
      <c r="A1662" s="28"/>
      <c r="B1662" s="101"/>
      <c r="C1662" s="28"/>
      <c r="D1662" s="28"/>
      <c r="E1662" s="28"/>
    </row>
    <row r="1663" spans="1:5" x14ac:dyDescent="0.25">
      <c r="A1663" s="28"/>
      <c r="B1663" s="101"/>
      <c r="C1663" s="28"/>
      <c r="D1663" s="28"/>
      <c r="E1663" s="28"/>
    </row>
    <row r="1664" spans="1:5" x14ac:dyDescent="0.25">
      <c r="A1664" s="28"/>
      <c r="B1664" s="101"/>
      <c r="C1664" s="28"/>
      <c r="D1664" s="28"/>
      <c r="E1664" s="28"/>
    </row>
    <row r="1665" spans="1:5" x14ac:dyDescent="0.25">
      <c r="A1665" s="28"/>
      <c r="B1665" s="101"/>
      <c r="C1665" s="28"/>
      <c r="D1665" s="28"/>
      <c r="E1665" s="28"/>
    </row>
    <row r="1666" spans="1:5" x14ac:dyDescent="0.25">
      <c r="A1666" s="28"/>
      <c r="B1666" s="101"/>
      <c r="C1666" s="28"/>
      <c r="D1666" s="28"/>
      <c r="E1666" s="28"/>
    </row>
    <row r="1667" spans="1:5" x14ac:dyDescent="0.25">
      <c r="A1667" s="28"/>
      <c r="B1667" s="101"/>
      <c r="C1667" s="28"/>
      <c r="D1667" s="28"/>
      <c r="E1667" s="28"/>
    </row>
    <row r="1668" spans="1:5" x14ac:dyDescent="0.25">
      <c r="A1668" s="28"/>
      <c r="B1668" s="101"/>
      <c r="C1668" s="28"/>
      <c r="D1668" s="28"/>
      <c r="E1668" s="28"/>
    </row>
    <row r="1669" spans="1:5" x14ac:dyDescent="0.25">
      <c r="A1669" s="28"/>
      <c r="B1669" s="101"/>
      <c r="C1669" s="28"/>
      <c r="D1669" s="28"/>
      <c r="E1669" s="28"/>
    </row>
    <row r="1670" spans="1:5" x14ac:dyDescent="0.25">
      <c r="A1670" s="28"/>
      <c r="B1670" s="101"/>
      <c r="C1670" s="28"/>
      <c r="D1670" s="28"/>
      <c r="E1670" s="28"/>
    </row>
    <row r="1671" spans="1:5" x14ac:dyDescent="0.25">
      <c r="A1671" s="28"/>
      <c r="B1671" s="101"/>
      <c r="C1671" s="28"/>
      <c r="D1671" s="28"/>
      <c r="E1671" s="28"/>
    </row>
    <row r="1672" spans="1:5" x14ac:dyDescent="0.25">
      <c r="A1672" s="28"/>
      <c r="B1672" s="101"/>
      <c r="C1672" s="28"/>
      <c r="D1672" s="28"/>
      <c r="E1672" s="28"/>
    </row>
    <row r="1673" spans="1:5" x14ac:dyDescent="0.25">
      <c r="A1673" s="28"/>
      <c r="B1673" s="101"/>
      <c r="C1673" s="28"/>
      <c r="D1673" s="28"/>
      <c r="E1673" s="28"/>
    </row>
    <row r="1674" spans="1:5" x14ac:dyDescent="0.25">
      <c r="A1674" s="28"/>
      <c r="B1674" s="101"/>
      <c r="C1674" s="28"/>
      <c r="D1674" s="28"/>
      <c r="E1674" s="28"/>
    </row>
    <row r="1675" spans="1:5" x14ac:dyDescent="0.25">
      <c r="A1675" s="28"/>
      <c r="B1675" s="101"/>
      <c r="C1675" s="28"/>
      <c r="D1675" s="28"/>
      <c r="E1675" s="28"/>
    </row>
    <row r="1676" spans="1:5" x14ac:dyDescent="0.25">
      <c r="A1676" s="28"/>
      <c r="B1676" s="101"/>
      <c r="C1676" s="28"/>
      <c r="D1676" s="28"/>
      <c r="E1676" s="28"/>
    </row>
    <row r="1677" spans="1:5" x14ac:dyDescent="0.25">
      <c r="A1677" s="28"/>
      <c r="B1677" s="101"/>
      <c r="C1677" s="28"/>
      <c r="D1677" s="28"/>
      <c r="E1677" s="28"/>
    </row>
    <row r="1678" spans="1:5" x14ac:dyDescent="0.25">
      <c r="A1678" s="28"/>
      <c r="B1678" s="101"/>
      <c r="C1678" s="28"/>
      <c r="D1678" s="28"/>
      <c r="E1678" s="28"/>
    </row>
    <row r="1679" spans="1:5" x14ac:dyDescent="0.25">
      <c r="A1679" s="28"/>
      <c r="B1679" s="101"/>
      <c r="C1679" s="28"/>
      <c r="D1679" s="28"/>
      <c r="E1679" s="28"/>
    </row>
    <row r="1680" spans="1:5" x14ac:dyDescent="0.25">
      <c r="A1680" s="28"/>
      <c r="B1680" s="101"/>
      <c r="C1680" s="28"/>
      <c r="D1680" s="28"/>
      <c r="E1680" s="28"/>
    </row>
    <row r="1681" spans="1:5" x14ac:dyDescent="0.25">
      <c r="A1681" s="28"/>
      <c r="B1681" s="101"/>
      <c r="C1681" s="28"/>
      <c r="D1681" s="28"/>
      <c r="E1681" s="28"/>
    </row>
    <row r="1682" spans="1:5" x14ac:dyDescent="0.25">
      <c r="A1682" s="28"/>
      <c r="B1682" s="101"/>
      <c r="C1682" s="28"/>
      <c r="D1682" s="28"/>
      <c r="E1682" s="28"/>
    </row>
    <row r="1683" spans="1:5" x14ac:dyDescent="0.25">
      <c r="A1683" s="28"/>
      <c r="B1683" s="101"/>
      <c r="C1683" s="28"/>
      <c r="D1683" s="28"/>
      <c r="E1683" s="28"/>
    </row>
    <row r="1684" spans="1:5" x14ac:dyDescent="0.25">
      <c r="A1684" s="28"/>
      <c r="B1684" s="101"/>
      <c r="C1684" s="28"/>
      <c r="D1684" s="28"/>
      <c r="E1684" s="28"/>
    </row>
    <row r="1685" spans="1:5" x14ac:dyDescent="0.25">
      <c r="A1685" s="28"/>
      <c r="B1685" s="101"/>
      <c r="C1685" s="28"/>
      <c r="D1685" s="28"/>
      <c r="E1685" s="28"/>
    </row>
    <row r="1686" spans="1:5" x14ac:dyDescent="0.25">
      <c r="A1686" s="28"/>
      <c r="B1686" s="101"/>
      <c r="C1686" s="28"/>
      <c r="D1686" s="28"/>
      <c r="E1686" s="28"/>
    </row>
    <row r="1687" spans="1:5" x14ac:dyDescent="0.25">
      <c r="A1687" s="28"/>
      <c r="B1687" s="101"/>
      <c r="C1687" s="28"/>
      <c r="D1687" s="28"/>
      <c r="E1687" s="28"/>
    </row>
    <row r="1688" spans="1:5" x14ac:dyDescent="0.25">
      <c r="A1688" s="28"/>
      <c r="B1688" s="101"/>
      <c r="C1688" s="28"/>
      <c r="D1688" s="28"/>
      <c r="E1688" s="28"/>
    </row>
    <row r="1689" spans="1:5" x14ac:dyDescent="0.25">
      <c r="A1689" s="28"/>
      <c r="B1689" s="101"/>
      <c r="C1689" s="28"/>
      <c r="D1689" s="28"/>
      <c r="E1689" s="28"/>
    </row>
    <row r="1690" spans="1:5" x14ac:dyDescent="0.25">
      <c r="A1690" s="28"/>
      <c r="B1690" s="101"/>
      <c r="C1690" s="28"/>
      <c r="D1690" s="28"/>
      <c r="E1690" s="28"/>
    </row>
    <row r="1691" spans="1:5" x14ac:dyDescent="0.25">
      <c r="A1691" s="28"/>
      <c r="B1691" s="101"/>
      <c r="C1691" s="28"/>
      <c r="D1691" s="28"/>
      <c r="E1691" s="28"/>
    </row>
    <row r="1692" spans="1:5" x14ac:dyDescent="0.25">
      <c r="A1692" s="28"/>
      <c r="B1692" s="101"/>
      <c r="C1692" s="28"/>
      <c r="D1692" s="28"/>
      <c r="E1692" s="28"/>
    </row>
    <row r="1693" spans="1:5" x14ac:dyDescent="0.25">
      <c r="A1693" s="28"/>
      <c r="B1693" s="101"/>
      <c r="C1693" s="28"/>
      <c r="D1693" s="28"/>
      <c r="E1693" s="28"/>
    </row>
    <row r="1694" spans="1:5" x14ac:dyDescent="0.25">
      <c r="A1694" s="28"/>
      <c r="B1694" s="101"/>
      <c r="C1694" s="28"/>
      <c r="D1694" s="28"/>
      <c r="E1694" s="28"/>
    </row>
    <row r="1695" spans="1:5" x14ac:dyDescent="0.25">
      <c r="A1695" s="28"/>
      <c r="B1695" s="101"/>
      <c r="C1695" s="28"/>
      <c r="D1695" s="28"/>
      <c r="E1695" s="28"/>
    </row>
    <row r="1696" spans="1:5" x14ac:dyDescent="0.25">
      <c r="A1696" s="28"/>
      <c r="B1696" s="101"/>
      <c r="C1696" s="28"/>
      <c r="D1696" s="28"/>
      <c r="E1696" s="28"/>
    </row>
    <row r="1697" spans="1:5" x14ac:dyDescent="0.25">
      <c r="A1697" s="28"/>
      <c r="B1697" s="101"/>
      <c r="C1697" s="28"/>
      <c r="D1697" s="28"/>
      <c r="E1697" s="28"/>
    </row>
    <row r="1698" spans="1:5" x14ac:dyDescent="0.25">
      <c r="A1698" s="28"/>
      <c r="B1698" s="101"/>
      <c r="C1698" s="28"/>
      <c r="D1698" s="28"/>
      <c r="E1698" s="28"/>
    </row>
    <row r="1699" spans="1:5" x14ac:dyDescent="0.25">
      <c r="A1699" s="28"/>
      <c r="B1699" s="101"/>
      <c r="C1699" s="28"/>
      <c r="D1699" s="28"/>
      <c r="E1699" s="28"/>
    </row>
    <row r="1700" spans="1:5" x14ac:dyDescent="0.25">
      <c r="A1700" s="28"/>
      <c r="B1700" s="101"/>
      <c r="C1700" s="28"/>
      <c r="D1700" s="28"/>
      <c r="E1700" s="28"/>
    </row>
    <row r="1701" spans="1:5" x14ac:dyDescent="0.25">
      <c r="A1701" s="28"/>
      <c r="B1701" s="101"/>
      <c r="C1701" s="28"/>
      <c r="D1701" s="28"/>
      <c r="E1701" s="28"/>
    </row>
    <row r="1702" spans="1:5" x14ac:dyDescent="0.25">
      <c r="A1702" s="28"/>
      <c r="B1702" s="101"/>
      <c r="C1702" s="28"/>
      <c r="D1702" s="28"/>
      <c r="E1702" s="28"/>
    </row>
    <row r="1703" spans="1:5" x14ac:dyDescent="0.25">
      <c r="A1703" s="28"/>
      <c r="B1703" s="101"/>
      <c r="C1703" s="28"/>
      <c r="D1703" s="28"/>
      <c r="E1703" s="28"/>
    </row>
    <row r="1704" spans="1:5" x14ac:dyDescent="0.25">
      <c r="A1704" s="28"/>
      <c r="B1704" s="101"/>
      <c r="C1704" s="28"/>
      <c r="D1704" s="28"/>
      <c r="E1704" s="28"/>
    </row>
    <row r="1705" spans="1:5" x14ac:dyDescent="0.25">
      <c r="A1705" s="28"/>
      <c r="B1705" s="101"/>
      <c r="C1705" s="28"/>
      <c r="D1705" s="28"/>
      <c r="E1705" s="28"/>
    </row>
    <row r="1706" spans="1:5" x14ac:dyDescent="0.25">
      <c r="A1706" s="28"/>
      <c r="B1706" s="101"/>
      <c r="C1706" s="28"/>
      <c r="D1706" s="28"/>
      <c r="E1706" s="28"/>
    </row>
    <row r="1707" spans="1:5" x14ac:dyDescent="0.25">
      <c r="A1707" s="28"/>
      <c r="B1707" s="101"/>
      <c r="C1707" s="28"/>
      <c r="D1707" s="28"/>
      <c r="E1707" s="28"/>
    </row>
    <row r="1708" spans="1:5" x14ac:dyDescent="0.25">
      <c r="A1708" s="28"/>
      <c r="B1708" s="101"/>
      <c r="C1708" s="28"/>
      <c r="D1708" s="28"/>
      <c r="E1708" s="28"/>
    </row>
    <row r="1709" spans="1:5" x14ac:dyDescent="0.25">
      <c r="A1709" s="28"/>
      <c r="B1709" s="101"/>
      <c r="C1709" s="28"/>
      <c r="D1709" s="28"/>
      <c r="E1709" s="28"/>
    </row>
    <row r="1710" spans="1:5" x14ac:dyDescent="0.25">
      <c r="A1710" s="28"/>
      <c r="B1710" s="101"/>
      <c r="C1710" s="28"/>
      <c r="D1710" s="28"/>
      <c r="E1710" s="28"/>
    </row>
    <row r="1711" spans="1:5" x14ac:dyDescent="0.25">
      <c r="A1711" s="28"/>
      <c r="B1711" s="101"/>
      <c r="C1711" s="28"/>
      <c r="D1711" s="28"/>
      <c r="E1711" s="28"/>
    </row>
    <row r="1712" spans="1:5" x14ac:dyDescent="0.25">
      <c r="A1712" s="28"/>
      <c r="B1712" s="101"/>
      <c r="C1712" s="28"/>
      <c r="D1712" s="28"/>
      <c r="E1712" s="28"/>
    </row>
    <row r="1713" spans="1:5" x14ac:dyDescent="0.25">
      <c r="A1713" s="28"/>
      <c r="B1713" s="101"/>
      <c r="C1713" s="28"/>
      <c r="D1713" s="28"/>
      <c r="E1713" s="28"/>
    </row>
    <row r="1714" spans="1:5" x14ac:dyDescent="0.25">
      <c r="A1714" s="28"/>
      <c r="B1714" s="101"/>
      <c r="C1714" s="28"/>
      <c r="D1714" s="28"/>
      <c r="E1714" s="28"/>
    </row>
    <row r="1715" spans="1:5" x14ac:dyDescent="0.25">
      <c r="A1715" s="28"/>
      <c r="B1715" s="101"/>
      <c r="C1715" s="28"/>
      <c r="D1715" s="28"/>
      <c r="E1715" s="28"/>
    </row>
    <row r="1716" spans="1:5" x14ac:dyDescent="0.25">
      <c r="A1716" s="28"/>
      <c r="B1716" s="101"/>
      <c r="C1716" s="28"/>
      <c r="D1716" s="28"/>
      <c r="E1716" s="28"/>
    </row>
    <row r="1717" spans="1:5" x14ac:dyDescent="0.25">
      <c r="A1717" s="28"/>
      <c r="B1717" s="101"/>
      <c r="C1717" s="28"/>
      <c r="D1717" s="28"/>
      <c r="E1717" s="28"/>
    </row>
    <row r="1718" spans="1:5" x14ac:dyDescent="0.25">
      <c r="A1718" s="28"/>
      <c r="B1718" s="101"/>
      <c r="C1718" s="28"/>
      <c r="D1718" s="28"/>
      <c r="E1718" s="28"/>
    </row>
    <row r="1719" spans="1:5" x14ac:dyDescent="0.25">
      <c r="A1719" s="28"/>
      <c r="B1719" s="101"/>
      <c r="C1719" s="28"/>
      <c r="D1719" s="28"/>
      <c r="E1719" s="28"/>
    </row>
    <row r="1720" spans="1:5" x14ac:dyDescent="0.25">
      <c r="A1720" s="28"/>
      <c r="B1720" s="101"/>
      <c r="C1720" s="28"/>
      <c r="D1720" s="28"/>
      <c r="E1720" s="28"/>
    </row>
    <row r="1721" spans="1:5" x14ac:dyDescent="0.25">
      <c r="A1721" s="28"/>
      <c r="B1721" s="101"/>
      <c r="C1721" s="28"/>
      <c r="D1721" s="28"/>
      <c r="E1721" s="28"/>
    </row>
    <row r="1722" spans="1:5" x14ac:dyDescent="0.25">
      <c r="A1722" s="28"/>
      <c r="B1722" s="101"/>
      <c r="C1722" s="28"/>
      <c r="D1722" s="28"/>
      <c r="E1722" s="28"/>
    </row>
    <row r="1723" spans="1:5" x14ac:dyDescent="0.25">
      <c r="A1723" s="28"/>
      <c r="B1723" s="101"/>
      <c r="C1723" s="28"/>
      <c r="D1723" s="28"/>
      <c r="E1723" s="28"/>
    </row>
    <row r="1724" spans="1:5" x14ac:dyDescent="0.25">
      <c r="A1724" s="28"/>
      <c r="B1724" s="101"/>
      <c r="C1724" s="28"/>
      <c r="D1724" s="28"/>
      <c r="E1724" s="28"/>
    </row>
    <row r="1725" spans="1:5" x14ac:dyDescent="0.25">
      <c r="A1725" s="28"/>
      <c r="B1725" s="101"/>
      <c r="C1725" s="28"/>
      <c r="D1725" s="28"/>
      <c r="E1725" s="28"/>
    </row>
    <row r="1726" spans="1:5" x14ac:dyDescent="0.25">
      <c r="A1726" s="28"/>
      <c r="B1726" s="101"/>
      <c r="C1726" s="28"/>
      <c r="D1726" s="28"/>
      <c r="E1726" s="28"/>
    </row>
    <row r="1727" spans="1:5" x14ac:dyDescent="0.25">
      <c r="A1727" s="28"/>
      <c r="B1727" s="101"/>
      <c r="C1727" s="28"/>
      <c r="D1727" s="28"/>
      <c r="E1727" s="28"/>
    </row>
    <row r="1728" spans="1:5" x14ac:dyDescent="0.25">
      <c r="A1728" s="28"/>
      <c r="B1728" s="101"/>
      <c r="C1728" s="28"/>
      <c r="D1728" s="28"/>
      <c r="E1728" s="28"/>
    </row>
    <row r="1729" spans="1:5" x14ac:dyDescent="0.25">
      <c r="A1729" s="28"/>
      <c r="B1729" s="101"/>
      <c r="C1729" s="28"/>
      <c r="D1729" s="28"/>
      <c r="E1729" s="28"/>
    </row>
    <row r="1730" spans="1:5" x14ac:dyDescent="0.25">
      <c r="A1730" s="28"/>
      <c r="B1730" s="101"/>
      <c r="C1730" s="28"/>
      <c r="D1730" s="28"/>
      <c r="E1730" s="28"/>
    </row>
    <row r="1731" spans="1:5" x14ac:dyDescent="0.25">
      <c r="A1731" s="28"/>
      <c r="B1731" s="101"/>
      <c r="C1731" s="28"/>
      <c r="D1731" s="28"/>
      <c r="E1731" s="28"/>
    </row>
    <row r="1732" spans="1:5" x14ac:dyDescent="0.25">
      <c r="A1732" s="28"/>
      <c r="B1732" s="101"/>
      <c r="C1732" s="28"/>
      <c r="D1732" s="28"/>
      <c r="E1732" s="28"/>
    </row>
    <row r="1733" spans="1:5" x14ac:dyDescent="0.25">
      <c r="A1733" s="28"/>
      <c r="B1733" s="101"/>
      <c r="C1733" s="28"/>
      <c r="D1733" s="28"/>
      <c r="E1733" s="28"/>
    </row>
    <row r="1734" spans="1:5" x14ac:dyDescent="0.25">
      <c r="A1734" s="28"/>
      <c r="B1734" s="101"/>
      <c r="C1734" s="28"/>
      <c r="D1734" s="28"/>
      <c r="E1734" s="28"/>
    </row>
    <row r="1735" spans="1:5" x14ac:dyDescent="0.25">
      <c r="A1735" s="28"/>
      <c r="B1735" s="101"/>
      <c r="C1735" s="28"/>
      <c r="D1735" s="28"/>
      <c r="E1735" s="28"/>
    </row>
    <row r="1736" spans="1:5" x14ac:dyDescent="0.25">
      <c r="A1736" s="28"/>
      <c r="B1736" s="101"/>
      <c r="C1736" s="28"/>
      <c r="D1736" s="28"/>
      <c r="E1736" s="28"/>
    </row>
    <row r="1737" spans="1:5" x14ac:dyDescent="0.25">
      <c r="A1737" s="28"/>
      <c r="B1737" s="101"/>
      <c r="C1737" s="28"/>
      <c r="D1737" s="28"/>
      <c r="E1737" s="28"/>
    </row>
    <row r="1738" spans="1:5" x14ac:dyDescent="0.25">
      <c r="A1738" s="28"/>
      <c r="B1738" s="101"/>
      <c r="C1738" s="28"/>
      <c r="D1738" s="28"/>
      <c r="E1738" s="28"/>
    </row>
    <row r="1739" spans="1:5" x14ac:dyDescent="0.25">
      <c r="A1739" s="28"/>
      <c r="B1739" s="101"/>
      <c r="C1739" s="28"/>
      <c r="D1739" s="28"/>
      <c r="E1739" s="28"/>
    </row>
    <row r="1740" spans="1:5" x14ac:dyDescent="0.25">
      <c r="A1740" s="28"/>
      <c r="B1740" s="101"/>
      <c r="C1740" s="28"/>
      <c r="D1740" s="28"/>
      <c r="E1740" s="28"/>
    </row>
    <row r="1741" spans="1:5" x14ac:dyDescent="0.25">
      <c r="A1741" s="28"/>
      <c r="B1741" s="101"/>
      <c r="C1741" s="28"/>
      <c r="D1741" s="28"/>
      <c r="E1741" s="28"/>
    </row>
    <row r="1742" spans="1:5" x14ac:dyDescent="0.25">
      <c r="A1742" s="28"/>
      <c r="B1742" s="101"/>
      <c r="C1742" s="28"/>
      <c r="D1742" s="28"/>
      <c r="E1742" s="28"/>
    </row>
    <row r="1743" spans="1:5" x14ac:dyDescent="0.25">
      <c r="A1743" s="28"/>
      <c r="B1743" s="101"/>
      <c r="C1743" s="28"/>
      <c r="D1743" s="28"/>
      <c r="E1743" s="28"/>
    </row>
    <row r="1744" spans="1:5" x14ac:dyDescent="0.25">
      <c r="A1744" s="28"/>
      <c r="B1744" s="101"/>
      <c r="C1744" s="28"/>
      <c r="D1744" s="28"/>
      <c r="E1744" s="28"/>
    </row>
    <row r="1745" spans="1:5" x14ac:dyDescent="0.25">
      <c r="A1745" s="28"/>
      <c r="B1745" s="101"/>
      <c r="C1745" s="28"/>
      <c r="D1745" s="28"/>
      <c r="E1745" s="28"/>
    </row>
    <row r="1746" spans="1:5" x14ac:dyDescent="0.25">
      <c r="A1746" s="28"/>
      <c r="B1746" s="101"/>
      <c r="C1746" s="28"/>
      <c r="D1746" s="28"/>
      <c r="E1746" s="28"/>
    </row>
    <row r="1747" spans="1:5" x14ac:dyDescent="0.25">
      <c r="A1747" s="28"/>
      <c r="B1747" s="101"/>
      <c r="C1747" s="28"/>
      <c r="D1747" s="28"/>
      <c r="E1747" s="28"/>
    </row>
    <row r="1748" spans="1:5" x14ac:dyDescent="0.25">
      <c r="A1748" s="28"/>
      <c r="B1748" s="101"/>
      <c r="C1748" s="28"/>
      <c r="D1748" s="28"/>
      <c r="E1748" s="28"/>
    </row>
    <row r="1749" spans="1:5" x14ac:dyDescent="0.25">
      <c r="A1749" s="28"/>
      <c r="B1749" s="101"/>
      <c r="C1749" s="28"/>
      <c r="D1749" s="28"/>
      <c r="E1749" s="28"/>
    </row>
    <row r="1750" spans="1:5" x14ac:dyDescent="0.25">
      <c r="A1750" s="28"/>
      <c r="B1750" s="101"/>
      <c r="C1750" s="28"/>
      <c r="D1750" s="28"/>
      <c r="E1750" s="28"/>
    </row>
    <row r="1751" spans="1:5" x14ac:dyDescent="0.25">
      <c r="A1751" s="28"/>
      <c r="B1751" s="101"/>
      <c r="C1751" s="28"/>
      <c r="D1751" s="28"/>
      <c r="E1751" s="28"/>
    </row>
    <row r="1752" spans="1:5" x14ac:dyDescent="0.25">
      <c r="A1752" s="28"/>
      <c r="B1752" s="101"/>
      <c r="C1752" s="28"/>
      <c r="D1752" s="28"/>
      <c r="E1752" s="28"/>
    </row>
    <row r="1753" spans="1:5" x14ac:dyDescent="0.25">
      <c r="A1753" s="28"/>
      <c r="B1753" s="101"/>
      <c r="C1753" s="28"/>
      <c r="D1753" s="28"/>
      <c r="E1753" s="28"/>
    </row>
    <row r="1754" spans="1:5" x14ac:dyDescent="0.25">
      <c r="A1754" s="28"/>
      <c r="B1754" s="101"/>
      <c r="C1754" s="28"/>
      <c r="D1754" s="28"/>
      <c r="E1754" s="28"/>
    </row>
    <row r="1755" spans="1:5" x14ac:dyDescent="0.25">
      <c r="A1755" s="28"/>
      <c r="B1755" s="101"/>
      <c r="C1755" s="28"/>
      <c r="D1755" s="28"/>
      <c r="E1755" s="28"/>
    </row>
    <row r="1756" spans="1:5" x14ac:dyDescent="0.25">
      <c r="A1756" s="28"/>
      <c r="B1756" s="101"/>
      <c r="C1756" s="28"/>
      <c r="D1756" s="28"/>
      <c r="E1756" s="28"/>
    </row>
    <row r="1757" spans="1:5" x14ac:dyDescent="0.25">
      <c r="A1757" s="28"/>
      <c r="B1757" s="101"/>
      <c r="C1757" s="28"/>
      <c r="D1757" s="28"/>
      <c r="E1757" s="28"/>
    </row>
    <row r="1758" spans="1:5" x14ac:dyDescent="0.25">
      <c r="A1758" s="28"/>
      <c r="B1758" s="101"/>
      <c r="C1758" s="28"/>
      <c r="D1758" s="28"/>
      <c r="E1758" s="28"/>
    </row>
    <row r="1759" spans="1:5" x14ac:dyDescent="0.25">
      <c r="A1759" s="28"/>
      <c r="B1759" s="101"/>
      <c r="C1759" s="28"/>
      <c r="D1759" s="28"/>
      <c r="E1759" s="28"/>
    </row>
    <row r="1760" spans="1:5" x14ac:dyDescent="0.25">
      <c r="A1760" s="28"/>
      <c r="B1760" s="101"/>
      <c r="C1760" s="28"/>
      <c r="D1760" s="28"/>
      <c r="E1760" s="28"/>
    </row>
    <row r="1761" spans="1:5" x14ac:dyDescent="0.25">
      <c r="A1761" s="28"/>
      <c r="B1761" s="101"/>
      <c r="C1761" s="28"/>
      <c r="D1761" s="28"/>
      <c r="E1761" s="28"/>
    </row>
    <row r="1762" spans="1:5" x14ac:dyDescent="0.25">
      <c r="A1762" s="28"/>
      <c r="B1762" s="101"/>
      <c r="C1762" s="28"/>
      <c r="D1762" s="28"/>
      <c r="E1762" s="28"/>
    </row>
    <row r="1763" spans="1:5" x14ac:dyDescent="0.25">
      <c r="A1763" s="28"/>
      <c r="B1763" s="101"/>
      <c r="C1763" s="28"/>
      <c r="D1763" s="28"/>
      <c r="E1763" s="28"/>
    </row>
    <row r="1764" spans="1:5" x14ac:dyDescent="0.25">
      <c r="A1764" s="28"/>
      <c r="B1764" s="101"/>
      <c r="C1764" s="28"/>
      <c r="D1764" s="28"/>
      <c r="E1764" s="28"/>
    </row>
    <row r="1765" spans="1:5" x14ac:dyDescent="0.25">
      <c r="A1765" s="28"/>
      <c r="B1765" s="101"/>
      <c r="C1765" s="28"/>
      <c r="D1765" s="28"/>
      <c r="E1765" s="28"/>
    </row>
    <row r="1766" spans="1:5" x14ac:dyDescent="0.25">
      <c r="A1766" s="28"/>
      <c r="B1766" s="101"/>
      <c r="C1766" s="28"/>
      <c r="D1766" s="28"/>
      <c r="E1766" s="28"/>
    </row>
    <row r="1767" spans="1:5" x14ac:dyDescent="0.25">
      <c r="A1767" s="28"/>
      <c r="B1767" s="101"/>
      <c r="C1767" s="28"/>
      <c r="D1767" s="28"/>
      <c r="E1767" s="28"/>
    </row>
    <row r="1768" spans="1:5" x14ac:dyDescent="0.25">
      <c r="A1768" s="28"/>
      <c r="B1768" s="101"/>
      <c r="C1768" s="28"/>
      <c r="D1768" s="28"/>
      <c r="E1768" s="28"/>
    </row>
    <row r="1769" spans="1:5" x14ac:dyDescent="0.25">
      <c r="A1769" s="28"/>
      <c r="B1769" s="101"/>
      <c r="C1769" s="28"/>
      <c r="D1769" s="28"/>
      <c r="E1769" s="28"/>
    </row>
    <row r="1770" spans="1:5" x14ac:dyDescent="0.25">
      <c r="A1770" s="28"/>
      <c r="B1770" s="101"/>
      <c r="C1770" s="28"/>
      <c r="D1770" s="28"/>
      <c r="E1770" s="28"/>
    </row>
    <row r="1771" spans="1:5" x14ac:dyDescent="0.25">
      <c r="A1771" s="28"/>
      <c r="B1771" s="101"/>
      <c r="C1771" s="28"/>
      <c r="D1771" s="28"/>
      <c r="E1771" s="28"/>
    </row>
    <row r="1772" spans="1:5" x14ac:dyDescent="0.25">
      <c r="A1772" s="28"/>
      <c r="B1772" s="101"/>
      <c r="C1772" s="28"/>
      <c r="D1772" s="28"/>
      <c r="E1772" s="28"/>
    </row>
    <row r="1773" spans="1:5" x14ac:dyDescent="0.25">
      <c r="A1773" s="28"/>
      <c r="B1773" s="101"/>
      <c r="C1773" s="28"/>
      <c r="D1773" s="28"/>
      <c r="E1773" s="28"/>
    </row>
    <row r="1774" spans="1:5" x14ac:dyDescent="0.25">
      <c r="A1774" s="28"/>
      <c r="B1774" s="101"/>
      <c r="C1774" s="28"/>
      <c r="D1774" s="28"/>
      <c r="E1774" s="28"/>
    </row>
    <row r="1775" spans="1:5" x14ac:dyDescent="0.25">
      <c r="A1775" s="28"/>
      <c r="B1775" s="101"/>
      <c r="C1775" s="28"/>
      <c r="D1775" s="28"/>
      <c r="E1775" s="28"/>
    </row>
    <row r="1776" spans="1:5" x14ac:dyDescent="0.25">
      <c r="A1776" s="28"/>
      <c r="B1776" s="101"/>
      <c r="C1776" s="28"/>
      <c r="D1776" s="28"/>
      <c r="E1776" s="28"/>
    </row>
    <row r="1777" spans="1:5" x14ac:dyDescent="0.25">
      <c r="A1777" s="28"/>
      <c r="B1777" s="101"/>
      <c r="C1777" s="28"/>
      <c r="D1777" s="28"/>
      <c r="E1777" s="28"/>
    </row>
    <row r="1778" spans="1:5" x14ac:dyDescent="0.25">
      <c r="A1778" s="28"/>
      <c r="B1778" s="101"/>
      <c r="C1778" s="28"/>
      <c r="D1778" s="28"/>
      <c r="E1778" s="28"/>
    </row>
    <row r="1779" spans="1:5" x14ac:dyDescent="0.25">
      <c r="A1779" s="28"/>
      <c r="B1779" s="101"/>
      <c r="C1779" s="28"/>
      <c r="D1779" s="28"/>
      <c r="E1779" s="28"/>
    </row>
    <row r="1780" spans="1:5" x14ac:dyDescent="0.25">
      <c r="A1780" s="28"/>
      <c r="B1780" s="101"/>
      <c r="C1780" s="28"/>
      <c r="D1780" s="28"/>
      <c r="E1780" s="28"/>
    </row>
    <row r="1781" spans="1:5" x14ac:dyDescent="0.25">
      <c r="A1781" s="28"/>
      <c r="B1781" s="101"/>
      <c r="C1781" s="28"/>
      <c r="D1781" s="28"/>
      <c r="E1781" s="28"/>
    </row>
    <row r="1782" spans="1:5" x14ac:dyDescent="0.25">
      <c r="A1782" s="28"/>
      <c r="B1782" s="101"/>
      <c r="C1782" s="28"/>
      <c r="D1782" s="28"/>
      <c r="E1782" s="28"/>
    </row>
    <row r="1783" spans="1:5" x14ac:dyDescent="0.25">
      <c r="A1783" s="28"/>
      <c r="B1783" s="101"/>
      <c r="C1783" s="28"/>
      <c r="D1783" s="28"/>
      <c r="E1783" s="28"/>
    </row>
    <row r="1784" spans="1:5" x14ac:dyDescent="0.25">
      <c r="A1784" s="28"/>
      <c r="B1784" s="101"/>
      <c r="C1784" s="28"/>
      <c r="D1784" s="28"/>
      <c r="E1784" s="28"/>
    </row>
    <row r="1785" spans="1:5" x14ac:dyDescent="0.25">
      <c r="A1785" s="28"/>
      <c r="B1785" s="101"/>
      <c r="C1785" s="28"/>
      <c r="D1785" s="28"/>
      <c r="E1785" s="28"/>
    </row>
    <row r="1786" spans="1:5" x14ac:dyDescent="0.25">
      <c r="A1786" s="28"/>
      <c r="B1786" s="101"/>
      <c r="C1786" s="28"/>
      <c r="D1786" s="28"/>
      <c r="E1786" s="28"/>
    </row>
    <row r="1787" spans="1:5" x14ac:dyDescent="0.25">
      <c r="A1787" s="28"/>
      <c r="B1787" s="101"/>
      <c r="C1787" s="28"/>
      <c r="D1787" s="28"/>
      <c r="E1787" s="28"/>
    </row>
    <row r="1788" spans="1:5" x14ac:dyDescent="0.25">
      <c r="A1788" s="28"/>
      <c r="B1788" s="101"/>
      <c r="C1788" s="28"/>
      <c r="D1788" s="28"/>
      <c r="E1788" s="28"/>
    </row>
  </sheetData>
  <autoFilter ref="A5:L127"/>
  <mergeCells count="7">
    <mergeCell ref="B132:F132"/>
    <mergeCell ref="G132:H132"/>
    <mergeCell ref="L3:L4"/>
    <mergeCell ref="B1:L1"/>
    <mergeCell ref="A3:A4"/>
    <mergeCell ref="B3:B4"/>
    <mergeCell ref="B130:F131"/>
  </mergeCells>
  <printOptions horizontalCentered="1"/>
  <pageMargins left="0.19685039370078741" right="0" top="0.31496062992125984" bottom="0.28999999999999998" header="0.15748031496062992" footer="0"/>
  <pageSetup paperSize="9" scale="81" fitToHeight="0" orientation="landscape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8"/>
  <sheetViews>
    <sheetView zoomScaleNormal="100" workbookViewId="0">
      <pane xSplit="1" ySplit="6" topLeftCell="B7" activePane="bottomRight" state="frozen"/>
      <selection activeCell="B239" sqref="B239:B240"/>
      <selection pane="topRight" activeCell="B239" sqref="B239:B240"/>
      <selection pane="bottomLeft" activeCell="B239" sqref="B239:B240"/>
      <selection pane="bottomRight" activeCell="J19" sqref="J19"/>
    </sheetView>
  </sheetViews>
  <sheetFormatPr defaultColWidth="8.88671875" defaultRowHeight="13.2" x14ac:dyDescent="0.25"/>
  <cols>
    <col min="1" max="1" width="22.6640625" style="25" customWidth="1"/>
    <col min="2" max="2" width="15.6640625" style="25" customWidth="1"/>
    <col min="3" max="3" width="10.6640625" style="25" customWidth="1"/>
    <col min="4" max="4" width="10.44140625" style="25" customWidth="1"/>
    <col min="5" max="5" width="13.6640625" style="25" customWidth="1"/>
    <col min="6" max="6" width="14.109375" style="25" customWidth="1"/>
    <col min="7" max="7" width="17.33203125" style="25" customWidth="1"/>
    <col min="8" max="16384" width="8.88671875" style="25"/>
  </cols>
  <sheetData>
    <row r="1" spans="1:7" ht="30.75" customHeight="1" x14ac:dyDescent="0.25">
      <c r="A1" s="259" t="s">
        <v>356</v>
      </c>
      <c r="B1" s="259"/>
      <c r="C1" s="259"/>
      <c r="D1" s="259"/>
      <c r="E1" s="259"/>
      <c r="F1" s="259"/>
      <c r="G1" s="259"/>
    </row>
    <row r="3" spans="1:7" x14ac:dyDescent="0.25">
      <c r="G3" s="120" t="s">
        <v>218</v>
      </c>
    </row>
    <row r="4" spans="1:7" s="125" customFormat="1" ht="19.5" customHeight="1" x14ac:dyDescent="0.2">
      <c r="A4" s="260" t="s">
        <v>213</v>
      </c>
      <c r="B4" s="260" t="s">
        <v>215</v>
      </c>
      <c r="C4" s="260"/>
      <c r="D4" s="260"/>
      <c r="E4" s="260"/>
      <c r="F4" s="260"/>
      <c r="G4" s="260"/>
    </row>
    <row r="5" spans="1:7" s="125" customFormat="1" ht="19.5" customHeight="1" x14ac:dyDescent="0.2">
      <c r="A5" s="260"/>
      <c r="B5" s="242" t="s">
        <v>313</v>
      </c>
      <c r="C5" s="247" t="s">
        <v>275</v>
      </c>
      <c r="D5" s="248"/>
      <c r="E5" s="249" t="s">
        <v>217</v>
      </c>
      <c r="F5" s="242" t="s">
        <v>314</v>
      </c>
      <c r="G5" s="242" t="s">
        <v>216</v>
      </c>
    </row>
    <row r="6" spans="1:7" s="126" customFormat="1" ht="45" customHeight="1" x14ac:dyDescent="0.2">
      <c r="A6" s="260"/>
      <c r="B6" s="243"/>
      <c r="C6" s="119" t="s">
        <v>276</v>
      </c>
      <c r="D6" s="119" t="s">
        <v>277</v>
      </c>
      <c r="E6" s="250"/>
      <c r="F6" s="243"/>
      <c r="G6" s="243"/>
    </row>
    <row r="7" spans="1:7" s="126" customFormat="1" ht="13.5" customHeight="1" x14ac:dyDescent="0.2">
      <c r="A7" s="119">
        <v>1</v>
      </c>
      <c r="B7" s="119" t="s">
        <v>278</v>
      </c>
      <c r="C7" s="119">
        <v>3</v>
      </c>
      <c r="D7" s="119">
        <v>4</v>
      </c>
      <c r="E7" s="119">
        <v>5</v>
      </c>
      <c r="F7" s="119">
        <v>6</v>
      </c>
      <c r="G7" s="119" t="s">
        <v>279</v>
      </c>
    </row>
    <row r="8" spans="1:7" ht="18.75" customHeight="1" x14ac:dyDescent="0.25">
      <c r="A8" s="127" t="s">
        <v>186</v>
      </c>
      <c r="B8" s="59">
        <v>108917.2</v>
      </c>
      <c r="C8" s="59">
        <v>72746.899999999994</v>
      </c>
      <c r="D8" s="59">
        <v>36170.300000000003</v>
      </c>
      <c r="E8" s="195">
        <v>7</v>
      </c>
      <c r="F8" s="196">
        <v>70.5</v>
      </c>
      <c r="G8" s="59">
        <v>108987.7</v>
      </c>
    </row>
    <row r="9" spans="1:7" x14ac:dyDescent="0.25">
      <c r="A9" s="127" t="s">
        <v>187</v>
      </c>
      <c r="B9" s="59">
        <v>156132.6</v>
      </c>
      <c r="C9" s="59">
        <v>18899.099999999999</v>
      </c>
      <c r="D9" s="59">
        <v>137233.5</v>
      </c>
      <c r="E9" s="195">
        <v>7</v>
      </c>
      <c r="F9" s="196">
        <v>70.5</v>
      </c>
      <c r="G9" s="59">
        <v>156203.1</v>
      </c>
    </row>
    <row r="10" spans="1:7" x14ac:dyDescent="0.25">
      <c r="A10" s="127" t="s">
        <v>188</v>
      </c>
      <c r="B10" s="59">
        <v>165771.5</v>
      </c>
      <c r="C10" s="59">
        <v>94677.5</v>
      </c>
      <c r="D10" s="59">
        <v>71094</v>
      </c>
      <c r="E10" s="195">
        <v>14</v>
      </c>
      <c r="F10" s="196">
        <v>141</v>
      </c>
      <c r="G10" s="59">
        <v>165912.5</v>
      </c>
    </row>
    <row r="11" spans="1:7" x14ac:dyDescent="0.25">
      <c r="A11" s="127" t="s">
        <v>189</v>
      </c>
      <c r="B11" s="59">
        <v>295112.8</v>
      </c>
      <c r="C11" s="59">
        <v>266039.59999999998</v>
      </c>
      <c r="D11" s="59">
        <v>29073.200000000001</v>
      </c>
      <c r="E11" s="195">
        <v>7</v>
      </c>
      <c r="F11" s="196">
        <v>70.5</v>
      </c>
      <c r="G11" s="59">
        <v>295183.3</v>
      </c>
    </row>
    <row r="12" spans="1:7" x14ac:dyDescent="0.25">
      <c r="A12" s="127" t="s">
        <v>310</v>
      </c>
      <c r="B12" s="59">
        <v>159579.4</v>
      </c>
      <c r="C12" s="59">
        <v>109199.7</v>
      </c>
      <c r="D12" s="59">
        <v>50379.7</v>
      </c>
      <c r="E12" s="195">
        <v>7</v>
      </c>
      <c r="F12" s="196">
        <v>70.5</v>
      </c>
      <c r="G12" s="59">
        <v>159649.9</v>
      </c>
    </row>
    <row r="13" spans="1:7" x14ac:dyDescent="0.25">
      <c r="A13" s="127" t="s">
        <v>190</v>
      </c>
      <c r="B13" s="59">
        <v>336742.3</v>
      </c>
      <c r="C13" s="59">
        <v>180927.4</v>
      </c>
      <c r="D13" s="59">
        <v>155814.9</v>
      </c>
      <c r="E13" s="195">
        <v>14</v>
      </c>
      <c r="F13" s="196">
        <v>141</v>
      </c>
      <c r="G13" s="59">
        <v>336883.3</v>
      </c>
    </row>
    <row r="14" spans="1:7" x14ac:dyDescent="0.25">
      <c r="A14" s="127" t="s">
        <v>191</v>
      </c>
      <c r="B14" s="59">
        <v>78653.7</v>
      </c>
      <c r="C14" s="59">
        <v>51679.1</v>
      </c>
      <c r="D14" s="59">
        <v>26974.6</v>
      </c>
      <c r="E14" s="195">
        <v>7</v>
      </c>
      <c r="F14" s="196">
        <v>70.5</v>
      </c>
      <c r="G14" s="59">
        <v>78724.2</v>
      </c>
    </row>
    <row r="15" spans="1:7" x14ac:dyDescent="0.25">
      <c r="A15" s="127" t="s">
        <v>192</v>
      </c>
      <c r="B15" s="59">
        <v>35142.199999999997</v>
      </c>
      <c r="C15" s="59">
        <v>15058.9</v>
      </c>
      <c r="D15" s="59">
        <v>20083.3</v>
      </c>
      <c r="E15" s="195">
        <v>4</v>
      </c>
      <c r="F15" s="196">
        <v>40.299999999999997</v>
      </c>
      <c r="G15" s="59">
        <v>35182.5</v>
      </c>
    </row>
    <row r="16" spans="1:7" x14ac:dyDescent="0.25">
      <c r="A16" s="127" t="s">
        <v>193</v>
      </c>
      <c r="B16" s="59">
        <v>120503.89999999998</v>
      </c>
      <c r="C16" s="59">
        <v>108941.69999999998</v>
      </c>
      <c r="D16" s="59">
        <v>11562.2</v>
      </c>
      <c r="E16" s="195">
        <v>10</v>
      </c>
      <c r="F16" s="196">
        <v>100.7</v>
      </c>
      <c r="G16" s="59">
        <v>120604.59999999998</v>
      </c>
    </row>
    <row r="17" spans="1:7" x14ac:dyDescent="0.25">
      <c r="A17" s="127" t="s">
        <v>194</v>
      </c>
      <c r="B17" s="59">
        <v>86048.7</v>
      </c>
      <c r="C17" s="59">
        <v>49715.5</v>
      </c>
      <c r="D17" s="59">
        <v>36333.199999999997</v>
      </c>
      <c r="E17" s="195">
        <v>5</v>
      </c>
      <c r="F17" s="196">
        <v>50.4</v>
      </c>
      <c r="G17" s="59">
        <v>86099.099999999991</v>
      </c>
    </row>
    <row r="18" spans="1:7" x14ac:dyDescent="0.25">
      <c r="A18" s="127" t="s">
        <v>195</v>
      </c>
      <c r="B18" s="59">
        <v>66375.600000000006</v>
      </c>
      <c r="C18" s="59">
        <v>20727.8</v>
      </c>
      <c r="D18" s="59">
        <v>45647.8</v>
      </c>
      <c r="E18" s="195">
        <v>7</v>
      </c>
      <c r="F18" s="196">
        <v>70.5</v>
      </c>
      <c r="G18" s="59">
        <v>66446.100000000006</v>
      </c>
    </row>
    <row r="19" spans="1:7" x14ac:dyDescent="0.25">
      <c r="A19" s="127" t="s">
        <v>196</v>
      </c>
      <c r="B19" s="59">
        <v>142804.5</v>
      </c>
      <c r="C19" s="59">
        <v>19788.2</v>
      </c>
      <c r="D19" s="59">
        <v>123016.3</v>
      </c>
      <c r="E19" s="195">
        <v>12</v>
      </c>
      <c r="F19" s="196">
        <v>120.9</v>
      </c>
      <c r="G19" s="59">
        <v>142925.4</v>
      </c>
    </row>
    <row r="20" spans="1:7" x14ac:dyDescent="0.25">
      <c r="A20" s="127" t="s">
        <v>197</v>
      </c>
      <c r="B20" s="59">
        <v>83989.1</v>
      </c>
      <c r="C20" s="59">
        <v>67515.8</v>
      </c>
      <c r="D20" s="59">
        <v>16473.3</v>
      </c>
      <c r="E20" s="195">
        <v>5</v>
      </c>
      <c r="F20" s="196">
        <v>50.4</v>
      </c>
      <c r="G20" s="59">
        <v>84039.5</v>
      </c>
    </row>
    <row r="21" spans="1:7" x14ac:dyDescent="0.25">
      <c r="A21" s="127" t="s">
        <v>198</v>
      </c>
      <c r="B21" s="59">
        <v>94319.299999999988</v>
      </c>
      <c r="C21" s="59">
        <v>47395.7</v>
      </c>
      <c r="D21" s="59">
        <v>46923.6</v>
      </c>
      <c r="E21" s="195">
        <v>9</v>
      </c>
      <c r="F21" s="196">
        <v>90.6</v>
      </c>
      <c r="G21" s="59">
        <v>94409.9</v>
      </c>
    </row>
    <row r="22" spans="1:7" x14ac:dyDescent="0.25">
      <c r="A22" s="127" t="s">
        <v>199</v>
      </c>
      <c r="B22" s="59">
        <v>130344.19999999998</v>
      </c>
      <c r="C22" s="59">
        <v>83021.5</v>
      </c>
      <c r="D22" s="59">
        <v>47322.69999999999</v>
      </c>
      <c r="E22" s="195">
        <v>7</v>
      </c>
      <c r="F22" s="196">
        <v>70.5</v>
      </c>
      <c r="G22" s="59">
        <v>130414.69999999998</v>
      </c>
    </row>
    <row r="23" spans="1:7" x14ac:dyDescent="0.25">
      <c r="A23" s="127" t="s">
        <v>200</v>
      </c>
      <c r="B23" s="59">
        <v>79824.5</v>
      </c>
      <c r="C23" s="59">
        <v>19433.400000000001</v>
      </c>
      <c r="D23" s="59">
        <v>60391.1</v>
      </c>
      <c r="E23" s="195">
        <v>9</v>
      </c>
      <c r="F23" s="196">
        <v>90.6</v>
      </c>
      <c r="G23" s="59">
        <v>79915.100000000006</v>
      </c>
    </row>
    <row r="24" spans="1:7" x14ac:dyDescent="0.25">
      <c r="A24" s="127" t="s">
        <v>309</v>
      </c>
      <c r="B24" s="59">
        <v>147694.1</v>
      </c>
      <c r="C24" s="59">
        <v>137561.20000000001</v>
      </c>
      <c r="D24" s="59">
        <v>10132.9</v>
      </c>
      <c r="E24" s="195">
        <v>8</v>
      </c>
      <c r="F24" s="196">
        <v>80.599999999999994</v>
      </c>
      <c r="G24" s="59">
        <v>147774.70000000001</v>
      </c>
    </row>
    <row r="25" spans="1:7" s="28" customFormat="1" ht="19.5" customHeight="1" x14ac:dyDescent="0.25">
      <c r="A25" s="93" t="s">
        <v>214</v>
      </c>
      <c r="B25" s="79">
        <v>2287955.6</v>
      </c>
      <c r="C25" s="79">
        <v>1363328.9999999998</v>
      </c>
      <c r="D25" s="79">
        <v>924626.6</v>
      </c>
      <c r="E25" s="197">
        <v>139</v>
      </c>
      <c r="F25" s="198">
        <v>1399.9999999999998</v>
      </c>
      <c r="G25" s="59">
        <v>2289355.6</v>
      </c>
    </row>
    <row r="26" spans="1:7" x14ac:dyDescent="0.25">
      <c r="B26" s="36"/>
      <c r="C26" s="36"/>
      <c r="D26" s="36"/>
      <c r="F26" s="61"/>
      <c r="G26" s="36"/>
    </row>
    <row r="27" spans="1:7" x14ac:dyDescent="0.25">
      <c r="E27" s="128"/>
    </row>
    <row r="28" spans="1:7" ht="15" x14ac:dyDescent="0.25">
      <c r="A28" s="129">
        <v>1400</v>
      </c>
      <c r="B28" s="130" t="s">
        <v>311</v>
      </c>
      <c r="C28" s="130"/>
      <c r="D28" s="130"/>
      <c r="E28" s="131"/>
      <c r="F28" s="131"/>
      <c r="G28" s="131"/>
    </row>
  </sheetData>
  <autoFilter ref="A7:G25"/>
  <mergeCells count="8">
    <mergeCell ref="A1:G1"/>
    <mergeCell ref="A4:A6"/>
    <mergeCell ref="B4:G4"/>
    <mergeCell ref="B5:B6"/>
    <mergeCell ref="C5:D5"/>
    <mergeCell ref="E5:E6"/>
    <mergeCell ref="F5:F6"/>
    <mergeCell ref="G5:G6"/>
  </mergeCells>
  <printOptions horizontalCentered="1"/>
  <pageMargins left="0" right="0" top="1.1811023622047245" bottom="0.51181102362204722" header="0.82677165354330717" footer="0.27559055118110237"/>
  <pageSetup paperSize="9" orientation="landscape" r:id="rId1"/>
  <headerFooter alignWithMargins="0">
    <oddHeader xml:space="preserve">&amp;R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733"/>
  <sheetViews>
    <sheetView zoomScaleNormal="100" workbookViewId="0">
      <pane xSplit="1" ySplit="5" topLeftCell="B6" activePane="bottomRight" state="frozen"/>
      <selection sqref="A1:N1"/>
      <selection pane="topRight" sqref="A1:N1"/>
      <selection pane="bottomLeft" sqref="A1:N1"/>
      <selection pane="bottomRight" activeCell="G70" sqref="G70"/>
    </sheetView>
  </sheetViews>
  <sheetFormatPr defaultColWidth="9.109375" defaultRowHeight="13.2" x14ac:dyDescent="0.25"/>
  <cols>
    <col min="1" max="1" width="34.44140625" style="25" customWidth="1"/>
    <col min="2" max="2" width="19.44140625" style="120" customWidth="1"/>
    <col min="3" max="3" width="11.5546875" style="25" customWidth="1"/>
    <col min="4" max="4" width="13.5546875" style="25" customWidth="1"/>
    <col min="5" max="5" width="9.88671875" style="25" customWidth="1"/>
    <col min="6" max="6" width="12.33203125" style="25" customWidth="1"/>
    <col min="7" max="7" width="11.6640625" style="25" bestFit="1" customWidth="1"/>
    <col min="8" max="8" width="8.6640625" style="25" customWidth="1"/>
    <col min="9" max="9" width="10.33203125" style="25" customWidth="1"/>
    <col min="10" max="11" width="13.109375" style="25" customWidth="1"/>
    <col min="12" max="12" width="20.21875" style="25" customWidth="1"/>
    <col min="13" max="16384" width="9.109375" style="25"/>
  </cols>
  <sheetData>
    <row r="1" spans="1:12" ht="28.2" customHeight="1" x14ac:dyDescent="0.25">
      <c r="B1" s="241" t="s">
        <v>363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2" spans="1:12" x14ac:dyDescent="0.25">
      <c r="I2" s="122"/>
      <c r="J2" s="29"/>
    </row>
    <row r="3" spans="1:12" ht="80.400000000000006" customHeight="1" x14ac:dyDescent="0.25">
      <c r="A3" s="242" t="s">
        <v>240</v>
      </c>
      <c r="B3" s="242" t="s">
        <v>241</v>
      </c>
      <c r="C3" s="118" t="s">
        <v>351</v>
      </c>
      <c r="D3" s="117" t="s">
        <v>257</v>
      </c>
      <c r="E3" s="117" t="s">
        <v>243</v>
      </c>
      <c r="F3" s="117" t="s">
        <v>202</v>
      </c>
      <c r="G3" s="118" t="s">
        <v>341</v>
      </c>
      <c r="H3" s="117" t="s">
        <v>6</v>
      </c>
      <c r="I3" s="117" t="s">
        <v>228</v>
      </c>
      <c r="J3" s="117" t="s">
        <v>330</v>
      </c>
      <c r="K3" s="117" t="s">
        <v>332</v>
      </c>
      <c r="L3" s="239" t="s">
        <v>312</v>
      </c>
    </row>
    <row r="4" spans="1:12" ht="17.399999999999999" customHeight="1" x14ac:dyDescent="0.25">
      <c r="A4" s="243"/>
      <c r="B4" s="243"/>
      <c r="C4" s="118" t="s">
        <v>337</v>
      </c>
      <c r="D4" s="118" t="s">
        <v>340</v>
      </c>
      <c r="E4" s="118" t="s">
        <v>339</v>
      </c>
      <c r="F4" s="118" t="s">
        <v>336</v>
      </c>
      <c r="G4" s="118" t="s">
        <v>342</v>
      </c>
      <c r="H4" s="118" t="s">
        <v>335</v>
      </c>
      <c r="I4" s="118" t="s">
        <v>334</v>
      </c>
      <c r="J4" s="118" t="s">
        <v>331</v>
      </c>
      <c r="K4" s="118" t="s">
        <v>333</v>
      </c>
      <c r="L4" s="240"/>
    </row>
    <row r="5" spans="1:12" s="35" customFormat="1" ht="30.75" customHeight="1" x14ac:dyDescent="0.2">
      <c r="A5" s="99">
        <v>1</v>
      </c>
      <c r="B5" s="27">
        <v>2</v>
      </c>
      <c r="C5" s="6">
        <v>3</v>
      </c>
      <c r="D5" s="6">
        <v>4</v>
      </c>
      <c r="E5" s="6" t="s">
        <v>338</v>
      </c>
      <c r="F5" s="41" t="s">
        <v>253</v>
      </c>
      <c r="G5" s="34">
        <v>7</v>
      </c>
      <c r="H5" s="6" t="s">
        <v>251</v>
      </c>
      <c r="I5" s="6" t="s">
        <v>252</v>
      </c>
      <c r="J5" s="52" t="s">
        <v>375</v>
      </c>
      <c r="K5" s="52">
        <v>11</v>
      </c>
      <c r="L5" s="52" t="s">
        <v>343</v>
      </c>
    </row>
    <row r="6" spans="1:12" x14ac:dyDescent="0.25">
      <c r="A6" s="24" t="s">
        <v>10</v>
      </c>
      <c r="B6" s="63" t="s">
        <v>186</v>
      </c>
      <c r="C6" s="37">
        <v>15370</v>
      </c>
      <c r="D6" s="80">
        <v>0.97205059283884876</v>
      </c>
      <c r="E6" s="80">
        <v>1.0195185426154847</v>
      </c>
      <c r="F6" s="81">
        <v>0.97687759688521703</v>
      </c>
      <c r="G6" s="26">
        <v>57174.841919736333</v>
      </c>
      <c r="H6" s="82">
        <v>0.58468290146097746</v>
      </c>
      <c r="I6" s="81">
        <v>0.59852217240444872</v>
      </c>
      <c r="J6" s="124">
        <v>0.39219469542423963</v>
      </c>
      <c r="K6" s="31">
        <v>1.9832937426927353</v>
      </c>
      <c r="L6" s="21">
        <v>34321.1</v>
      </c>
    </row>
    <row r="7" spans="1:12" x14ac:dyDescent="0.25">
      <c r="A7" s="24" t="s">
        <v>13</v>
      </c>
      <c r="B7" s="63" t="s">
        <v>186</v>
      </c>
      <c r="C7" s="37">
        <v>4696</v>
      </c>
      <c r="D7" s="80">
        <v>0.97205059283884876</v>
      </c>
      <c r="E7" s="80">
        <v>1.0638841567291313</v>
      </c>
      <c r="F7" s="81">
        <v>1.019387637348524</v>
      </c>
      <c r="G7" s="26">
        <v>18243.210255304046</v>
      </c>
      <c r="H7" s="82">
        <v>0.61060796297984621</v>
      </c>
      <c r="I7" s="81">
        <v>0.59899486771103749</v>
      </c>
      <c r="J7" s="124">
        <v>0.40877967436867779</v>
      </c>
      <c r="K7" s="31">
        <v>2.0671625082496345</v>
      </c>
      <c r="L7" s="21">
        <v>10929.6</v>
      </c>
    </row>
    <row r="8" spans="1:12" x14ac:dyDescent="0.25">
      <c r="A8" s="24" t="s">
        <v>14</v>
      </c>
      <c r="B8" s="63" t="s">
        <v>186</v>
      </c>
      <c r="C8" s="37">
        <v>19981</v>
      </c>
      <c r="D8" s="80">
        <v>0.97205059283884876</v>
      </c>
      <c r="E8" s="80">
        <v>1.0150142635503729</v>
      </c>
      <c r="F8" s="81">
        <v>0.97256170744828863</v>
      </c>
      <c r="G8" s="26">
        <v>90252.759344886945</v>
      </c>
      <c r="H8" s="82">
        <v>0.70995783657524381</v>
      </c>
      <c r="I8" s="81">
        <v>0.72998744566857465</v>
      </c>
      <c r="J8" s="124">
        <v>0.26260387087304482</v>
      </c>
      <c r="K8" s="31">
        <v>1.3279644523137308</v>
      </c>
      <c r="L8" s="21">
        <v>29874.7</v>
      </c>
    </row>
    <row r="9" spans="1:12" x14ac:dyDescent="0.25">
      <c r="A9" s="24" t="s">
        <v>18</v>
      </c>
      <c r="B9" s="64" t="s">
        <v>187</v>
      </c>
      <c r="C9" s="37">
        <v>11985</v>
      </c>
      <c r="D9" s="80">
        <v>0.98662771702086949</v>
      </c>
      <c r="E9" s="80">
        <v>1.0250312891113893</v>
      </c>
      <c r="F9" s="81">
        <v>0.9968884991296546</v>
      </c>
      <c r="G9" s="26">
        <v>54179.791149606404</v>
      </c>
      <c r="H9" s="82">
        <v>0.71054007365393779</v>
      </c>
      <c r="I9" s="81">
        <v>0.7127578202319349</v>
      </c>
      <c r="J9" s="124">
        <v>0.28634842547571687</v>
      </c>
      <c r="K9" s="31">
        <v>1.4480385561094624</v>
      </c>
      <c r="L9" s="21">
        <v>19539.7</v>
      </c>
    </row>
    <row r="10" spans="1:12" x14ac:dyDescent="0.25">
      <c r="A10" s="24" t="s">
        <v>24</v>
      </c>
      <c r="B10" s="64" t="s">
        <v>188</v>
      </c>
      <c r="C10" s="37">
        <v>44487</v>
      </c>
      <c r="D10" s="80">
        <v>0.97695187468338873</v>
      </c>
      <c r="E10" s="80">
        <v>1.0067435430575224</v>
      </c>
      <c r="F10" s="81">
        <v>0.96950080694604235</v>
      </c>
      <c r="G10" s="26">
        <v>215923.46659775547</v>
      </c>
      <c r="H10" s="82">
        <v>0.76287961925695025</v>
      </c>
      <c r="I10" s="81">
        <v>0.78687878730090466</v>
      </c>
      <c r="J10" s="124">
        <v>0.20662118768909207</v>
      </c>
      <c r="K10" s="31">
        <v>1.0448649954539655</v>
      </c>
      <c r="L10" s="21">
        <v>52335.1</v>
      </c>
    </row>
    <row r="11" spans="1:12" x14ac:dyDescent="0.25">
      <c r="A11" s="24" t="s">
        <v>29</v>
      </c>
      <c r="B11" s="64" t="s">
        <v>188</v>
      </c>
      <c r="C11" s="37">
        <v>8098</v>
      </c>
      <c r="D11" s="80">
        <v>0.97695187468338873</v>
      </c>
      <c r="E11" s="80">
        <v>1.037046184243023</v>
      </c>
      <c r="F11" s="81">
        <v>0.99868245433234237</v>
      </c>
      <c r="G11" s="26">
        <v>25013.524385006574</v>
      </c>
      <c r="H11" s="82">
        <v>0.48549683582872644</v>
      </c>
      <c r="I11" s="81">
        <v>0.48613734398017411</v>
      </c>
      <c r="J11" s="124">
        <v>0.51318561850361588</v>
      </c>
      <c r="K11" s="31">
        <v>2.5951340951135604</v>
      </c>
      <c r="L11" s="21">
        <v>23661.200000000001</v>
      </c>
    </row>
    <row r="12" spans="1:12" x14ac:dyDescent="0.25">
      <c r="A12" s="24" t="s">
        <v>35</v>
      </c>
      <c r="B12" s="64" t="s">
        <v>188</v>
      </c>
      <c r="C12" s="37">
        <v>13156</v>
      </c>
      <c r="D12" s="80">
        <v>0.97695187468338873</v>
      </c>
      <c r="E12" s="80">
        <v>1.0228032836728489</v>
      </c>
      <c r="F12" s="81">
        <v>0.98496644523423682</v>
      </c>
      <c r="G12" s="26">
        <v>58107.761203106624</v>
      </c>
      <c r="H12" s="82">
        <v>0.6942239091405501</v>
      </c>
      <c r="I12" s="81">
        <v>0.70481985706168426</v>
      </c>
      <c r="J12" s="124">
        <v>0.29074253609368678</v>
      </c>
      <c r="K12" s="31">
        <v>1.4702591832494918</v>
      </c>
      <c r="L12" s="21">
        <v>21778</v>
      </c>
    </row>
    <row r="13" spans="1:12" x14ac:dyDescent="0.25">
      <c r="A13" s="24" t="s">
        <v>40</v>
      </c>
      <c r="B13" s="64" t="s">
        <v>189</v>
      </c>
      <c r="C13" s="37">
        <v>74524</v>
      </c>
      <c r="D13" s="80">
        <v>0.99619884193371122</v>
      </c>
      <c r="E13" s="80">
        <v>1.0040255488164886</v>
      </c>
      <c r="F13" s="81">
        <v>0.98593196725200094</v>
      </c>
      <c r="G13" s="26">
        <v>655683.07181504846</v>
      </c>
      <c r="H13" s="82">
        <v>1.3828883011602005</v>
      </c>
      <c r="I13" s="81">
        <v>1.4026204110356622</v>
      </c>
      <c r="J13" s="124">
        <v>0</v>
      </c>
      <c r="K13" s="31">
        <v>0</v>
      </c>
      <c r="L13" s="21">
        <v>0</v>
      </c>
    </row>
    <row r="14" spans="1:12" x14ac:dyDescent="0.25">
      <c r="A14" s="24" t="s">
        <v>41</v>
      </c>
      <c r="B14" s="64" t="s">
        <v>189</v>
      </c>
      <c r="C14" s="37">
        <v>7787</v>
      </c>
      <c r="D14" s="80">
        <v>0.99619884193371122</v>
      </c>
      <c r="E14" s="80">
        <v>1.0385257480416079</v>
      </c>
      <c r="F14" s="81">
        <v>1.019810437110366</v>
      </c>
      <c r="G14" s="26">
        <v>28665.18697073542</v>
      </c>
      <c r="H14" s="82">
        <v>0.57859395585844819</v>
      </c>
      <c r="I14" s="81">
        <v>0.567354416863878</v>
      </c>
      <c r="J14" s="124">
        <v>0.44121648125191776</v>
      </c>
      <c r="K14" s="31">
        <v>2.2311925598414195</v>
      </c>
      <c r="L14" s="21">
        <v>19561.7</v>
      </c>
    </row>
    <row r="15" spans="1:12" x14ac:dyDescent="0.25">
      <c r="A15" s="24" t="s">
        <v>268</v>
      </c>
      <c r="B15" s="64" t="s">
        <v>189</v>
      </c>
      <c r="C15" s="37">
        <v>43121</v>
      </c>
      <c r="D15" s="80">
        <v>0.99619884193371122</v>
      </c>
      <c r="E15" s="80">
        <v>1.0069571670415807</v>
      </c>
      <c r="F15" s="81">
        <v>0.98881075467658786</v>
      </c>
      <c r="G15" s="26">
        <v>358986.88869336329</v>
      </c>
      <c r="H15" s="82">
        <v>1.3085160431715721</v>
      </c>
      <c r="I15" s="81">
        <v>1.3233230291872693</v>
      </c>
      <c r="J15" s="124">
        <v>0</v>
      </c>
      <c r="K15" s="31">
        <v>0</v>
      </c>
      <c r="L15" s="21">
        <v>0</v>
      </c>
    </row>
    <row r="16" spans="1:12" x14ac:dyDescent="0.25">
      <c r="A16" s="24" t="s">
        <v>43</v>
      </c>
      <c r="B16" s="64" t="s">
        <v>189</v>
      </c>
      <c r="C16" s="37">
        <v>10815</v>
      </c>
      <c r="D16" s="80">
        <v>0.99619884193371122</v>
      </c>
      <c r="E16" s="80">
        <v>1.0277392510402219</v>
      </c>
      <c r="F16" s="81">
        <v>1.0092183239705457</v>
      </c>
      <c r="G16" s="26">
        <v>112514.83384837047</v>
      </c>
      <c r="H16" s="82">
        <v>1.635206285636261</v>
      </c>
      <c r="I16" s="81">
        <v>1.6202701108347939</v>
      </c>
      <c r="J16" s="124">
        <v>0</v>
      </c>
      <c r="K16" s="31">
        <v>0</v>
      </c>
      <c r="L16" s="21">
        <v>0</v>
      </c>
    </row>
    <row r="17" spans="1:12" x14ac:dyDescent="0.25">
      <c r="A17" s="24" t="s">
        <v>46</v>
      </c>
      <c r="B17" s="64" t="s">
        <v>189</v>
      </c>
      <c r="C17" s="37">
        <v>10782</v>
      </c>
      <c r="D17" s="80">
        <v>0.99619884193371122</v>
      </c>
      <c r="E17" s="80">
        <v>1.0278241513633835</v>
      </c>
      <c r="F17" s="81">
        <v>1.0093016943018422</v>
      </c>
      <c r="G17" s="26">
        <v>74061.516142791996</v>
      </c>
      <c r="H17" s="82">
        <v>1.0796489317121825</v>
      </c>
      <c r="I17" s="81">
        <v>1.0696989193691993</v>
      </c>
      <c r="J17" s="124">
        <v>0</v>
      </c>
      <c r="K17" s="31">
        <v>0</v>
      </c>
      <c r="L17" s="21">
        <v>0</v>
      </c>
    </row>
    <row r="18" spans="1:12" x14ac:dyDescent="0.25">
      <c r="A18" s="24" t="s">
        <v>305</v>
      </c>
      <c r="B18" s="64" t="s">
        <v>189</v>
      </c>
      <c r="C18" s="37">
        <v>49664</v>
      </c>
      <c r="D18" s="80">
        <v>0.99619884193371122</v>
      </c>
      <c r="E18" s="80">
        <v>1.0060405927835052</v>
      </c>
      <c r="F18" s="81">
        <v>0.98791069803713072</v>
      </c>
      <c r="G18" s="26">
        <v>220911.17585111328</v>
      </c>
      <c r="H18" s="82">
        <v>0.69914181959696153</v>
      </c>
      <c r="I18" s="81">
        <v>0.7076973870068205</v>
      </c>
      <c r="J18" s="124">
        <v>0.28876887844016924</v>
      </c>
      <c r="K18" s="31">
        <v>1.460278571782514</v>
      </c>
      <c r="L18" s="21">
        <v>81654</v>
      </c>
    </row>
    <row r="19" spans="1:12" x14ac:dyDescent="0.25">
      <c r="A19" s="24" t="s">
        <v>48</v>
      </c>
      <c r="B19" s="64" t="s">
        <v>189</v>
      </c>
      <c r="C19" s="37">
        <v>7999</v>
      </c>
      <c r="D19" s="80">
        <v>0.99619884193371122</v>
      </c>
      <c r="E19" s="80">
        <v>1.0375046880860108</v>
      </c>
      <c r="F19" s="81">
        <v>1.0188077777140081</v>
      </c>
      <c r="G19" s="26">
        <v>43355.39436113675</v>
      </c>
      <c r="H19" s="82">
        <v>0.8519159170026035</v>
      </c>
      <c r="I19" s="81">
        <v>0.83618905905304819</v>
      </c>
      <c r="J19" s="124">
        <v>0.16689186071140458</v>
      </c>
      <c r="K19" s="31">
        <v>0.84395731741663693</v>
      </c>
      <c r="L19" s="21">
        <v>7600.7</v>
      </c>
    </row>
    <row r="20" spans="1:12" x14ac:dyDescent="0.25">
      <c r="A20" s="24" t="s">
        <v>50</v>
      </c>
      <c r="B20" s="64" t="s">
        <v>189</v>
      </c>
      <c r="C20" s="37">
        <v>12521</v>
      </c>
      <c r="D20" s="80">
        <v>0.99619884193371122</v>
      </c>
      <c r="E20" s="80">
        <v>1.0239597476239917</v>
      </c>
      <c r="F20" s="81">
        <v>1.0055069311252223</v>
      </c>
      <c r="G20" s="26">
        <v>409774.09214557055</v>
      </c>
      <c r="H20" s="82">
        <v>5.1439266802834842</v>
      </c>
      <c r="I20" s="81">
        <v>5.1157545722008333</v>
      </c>
      <c r="J20" s="124">
        <v>0</v>
      </c>
      <c r="K20" s="31">
        <v>0</v>
      </c>
      <c r="L20" s="21">
        <v>0</v>
      </c>
    </row>
    <row r="21" spans="1:12" x14ac:dyDescent="0.25">
      <c r="A21" s="24" t="s">
        <v>51</v>
      </c>
      <c r="B21" s="64" t="s">
        <v>189</v>
      </c>
      <c r="C21" s="37">
        <v>54956</v>
      </c>
      <c r="D21" s="80">
        <v>0.99619884193371122</v>
      </c>
      <c r="E21" s="80">
        <v>1.0054589125846132</v>
      </c>
      <c r="F21" s="81">
        <v>0.98733950031862505</v>
      </c>
      <c r="G21" s="26">
        <v>151566.5550446274</v>
      </c>
      <c r="H21" s="82">
        <v>0.43348847269715368</v>
      </c>
      <c r="I21" s="81">
        <v>0.43904702744827112</v>
      </c>
      <c r="J21" s="124">
        <v>0.55385102762147131</v>
      </c>
      <c r="K21" s="31">
        <v>2.8007754573972643</v>
      </c>
      <c r="L21" s="21">
        <v>173297.8</v>
      </c>
    </row>
    <row r="22" spans="1:12" x14ac:dyDescent="0.25">
      <c r="A22" s="24" t="s">
        <v>52</v>
      </c>
      <c r="B22" s="64" t="s">
        <v>189</v>
      </c>
      <c r="C22" s="37">
        <v>7524</v>
      </c>
      <c r="D22" s="80">
        <v>0.99619884193371122</v>
      </c>
      <c r="E22" s="80">
        <v>1.0398724082934609</v>
      </c>
      <c r="F22" s="81">
        <v>1.0211328291479935</v>
      </c>
      <c r="G22" s="26">
        <v>60969.931524447049</v>
      </c>
      <c r="H22" s="82">
        <v>1.2736679155988868</v>
      </c>
      <c r="I22" s="81">
        <v>1.2473087528305224</v>
      </c>
      <c r="J22" s="124">
        <v>0</v>
      </c>
      <c r="K22" s="31">
        <v>0</v>
      </c>
      <c r="L22" s="21">
        <v>0</v>
      </c>
    </row>
    <row r="23" spans="1:12" x14ac:dyDescent="0.25">
      <c r="A23" s="24" t="s">
        <v>54</v>
      </c>
      <c r="B23" s="64" t="s">
        <v>310</v>
      </c>
      <c r="C23" s="37">
        <v>76389</v>
      </c>
      <c r="D23" s="80">
        <v>1.0143104318177603</v>
      </c>
      <c r="E23" s="80">
        <v>1.0039272670148844</v>
      </c>
      <c r="F23" s="81">
        <v>1.0037586328994998</v>
      </c>
      <c r="G23" s="26">
        <v>520423.43952971132</v>
      </c>
      <c r="H23" s="82">
        <v>1.0708171357007379</v>
      </c>
      <c r="I23" s="81">
        <v>1.0668073983159976</v>
      </c>
      <c r="J23" s="124">
        <v>0</v>
      </c>
      <c r="K23" s="31">
        <v>0</v>
      </c>
      <c r="L23" s="21">
        <v>0</v>
      </c>
    </row>
    <row r="24" spans="1:12" x14ac:dyDescent="0.25">
      <c r="A24" s="24" t="s">
        <v>55</v>
      </c>
      <c r="B24" s="64" t="s">
        <v>310</v>
      </c>
      <c r="C24" s="37">
        <v>1094</v>
      </c>
      <c r="D24" s="80">
        <v>1.0143104318177603</v>
      </c>
      <c r="E24" s="80">
        <v>1.2742230347349177</v>
      </c>
      <c r="F24" s="81">
        <v>1.2740089978406877</v>
      </c>
      <c r="G24" s="26">
        <v>31760.879580124725</v>
      </c>
      <c r="H24" s="82">
        <v>4.563147294361305</v>
      </c>
      <c r="I24" s="81">
        <v>3.5817229722045631</v>
      </c>
      <c r="J24" s="124">
        <v>0</v>
      </c>
      <c r="K24" s="31">
        <v>0</v>
      </c>
      <c r="L24" s="21">
        <v>0</v>
      </c>
    </row>
    <row r="25" spans="1:12" x14ac:dyDescent="0.25">
      <c r="A25" s="24" t="s">
        <v>57</v>
      </c>
      <c r="B25" s="64" t="s">
        <v>310</v>
      </c>
      <c r="C25" s="37">
        <v>12082</v>
      </c>
      <c r="D25" s="80">
        <v>1.0143104318177603</v>
      </c>
      <c r="E25" s="80">
        <v>1.0248303261049496</v>
      </c>
      <c r="F25" s="81">
        <v>1.0246581808100264</v>
      </c>
      <c r="G25" s="26">
        <v>43677.36710683952</v>
      </c>
      <c r="H25" s="82">
        <v>0.56820742960775406</v>
      </c>
      <c r="I25" s="81">
        <v>0.5545336388751293</v>
      </c>
      <c r="J25" s="124">
        <v>0.45645075120227224</v>
      </c>
      <c r="K25" s="31">
        <v>2.3082309099760314</v>
      </c>
      <c r="L25" s="21">
        <v>31399.200000000001</v>
      </c>
    </row>
    <row r="26" spans="1:12" x14ac:dyDescent="0.25">
      <c r="A26" s="24" t="s">
        <v>60</v>
      </c>
      <c r="B26" s="64" t="s">
        <v>310</v>
      </c>
      <c r="C26" s="37">
        <v>13570</v>
      </c>
      <c r="D26" s="80">
        <v>1.0143104318177603</v>
      </c>
      <c r="E26" s="80">
        <v>1.0221075902726602</v>
      </c>
      <c r="F26" s="81">
        <v>1.0219359023277499</v>
      </c>
      <c r="G26" s="26">
        <v>111552.8027185207</v>
      </c>
      <c r="H26" s="82">
        <v>1.2920815556503342</v>
      </c>
      <c r="I26" s="81">
        <v>1.2643469641366456</v>
      </c>
      <c r="J26" s="124">
        <v>0</v>
      </c>
      <c r="K26" s="31">
        <v>0</v>
      </c>
      <c r="L26" s="21">
        <v>0</v>
      </c>
    </row>
    <row r="27" spans="1:12" x14ac:dyDescent="0.25">
      <c r="A27" s="24" t="s">
        <v>61</v>
      </c>
      <c r="B27" s="64" t="s">
        <v>310</v>
      </c>
      <c r="C27" s="37">
        <v>20857</v>
      </c>
      <c r="D27" s="80">
        <v>1.0143104318177603</v>
      </c>
      <c r="E27" s="80">
        <v>1.0143836601620559</v>
      </c>
      <c r="F27" s="81">
        <v>1.0142132696399411</v>
      </c>
      <c r="G27" s="26">
        <v>99361.623547960175</v>
      </c>
      <c r="H27" s="82">
        <v>0.74878325972249693</v>
      </c>
      <c r="I27" s="81">
        <v>0.73828974845529749</v>
      </c>
      <c r="J27" s="124">
        <v>0.2654300099174442</v>
      </c>
      <c r="K27" s="31">
        <v>1.3422559864627939</v>
      </c>
      <c r="L27" s="21">
        <v>31520.1</v>
      </c>
    </row>
    <row r="28" spans="1:12" x14ac:dyDescent="0.25">
      <c r="A28" s="24" t="s">
        <v>62</v>
      </c>
      <c r="B28" s="64" t="s">
        <v>310</v>
      </c>
      <c r="C28" s="37">
        <v>19591</v>
      </c>
      <c r="D28" s="80">
        <v>1.0143104318177603</v>
      </c>
      <c r="E28" s="80">
        <v>1.0153131539992855</v>
      </c>
      <c r="F28" s="81">
        <v>1.0151426073459688</v>
      </c>
      <c r="G28" s="26">
        <v>86341.225955951435</v>
      </c>
      <c r="H28" s="82">
        <v>0.69270910285691178</v>
      </c>
      <c r="I28" s="81">
        <v>0.68237614877377606</v>
      </c>
      <c r="J28" s="124">
        <v>0.32243350448905705</v>
      </c>
      <c r="K28" s="31">
        <v>1.6305175958484259</v>
      </c>
      <c r="L28" s="21">
        <v>35965.199999999997</v>
      </c>
    </row>
    <row r="29" spans="1:12" x14ac:dyDescent="0.25">
      <c r="A29" s="24" t="s">
        <v>64</v>
      </c>
      <c r="B29" s="64" t="s">
        <v>310</v>
      </c>
      <c r="C29" s="37">
        <v>9205</v>
      </c>
      <c r="D29" s="80">
        <v>1.0143104318177603</v>
      </c>
      <c r="E29" s="80">
        <v>1.0325909831613254</v>
      </c>
      <c r="F29" s="81">
        <v>1.0324175342744184</v>
      </c>
      <c r="G29" s="26">
        <v>43651.248804375071</v>
      </c>
      <c r="H29" s="82">
        <v>0.74535328249026844</v>
      </c>
      <c r="I29" s="81">
        <v>0.72194946109095448</v>
      </c>
      <c r="J29" s="124">
        <v>0.28706425178415002</v>
      </c>
      <c r="K29" s="31">
        <v>1.4516584261763807</v>
      </c>
      <c r="L29" s="21">
        <v>15044.9</v>
      </c>
    </row>
    <row r="30" spans="1:12" x14ac:dyDescent="0.25">
      <c r="A30" s="24" t="s">
        <v>68</v>
      </c>
      <c r="B30" s="64" t="s">
        <v>190</v>
      </c>
      <c r="C30" s="37">
        <v>14893</v>
      </c>
      <c r="D30" s="80">
        <v>0.99457008385267265</v>
      </c>
      <c r="E30" s="80">
        <v>1.0201436916672262</v>
      </c>
      <c r="F30" s="81">
        <v>1.0001217946117464</v>
      </c>
      <c r="G30" s="26">
        <v>69840.740633126785</v>
      </c>
      <c r="H30" s="82">
        <v>0.73708221993928624</v>
      </c>
      <c r="I30" s="81">
        <v>0.73699245822897619</v>
      </c>
      <c r="J30" s="124">
        <v>0.2630395746724602</v>
      </c>
      <c r="K30" s="31">
        <v>1.3301677677311237</v>
      </c>
      <c r="L30" s="21">
        <v>22304.3</v>
      </c>
    </row>
    <row r="31" spans="1:12" x14ac:dyDescent="0.25">
      <c r="A31" s="24" t="s">
        <v>69</v>
      </c>
      <c r="B31" s="64" t="s">
        <v>190</v>
      </c>
      <c r="C31" s="37">
        <v>93710</v>
      </c>
      <c r="D31" s="80">
        <v>0.99457008385267265</v>
      </c>
      <c r="E31" s="80">
        <v>1.0032013659161243</v>
      </c>
      <c r="F31" s="81">
        <v>0.98351198819575392</v>
      </c>
      <c r="G31" s="26">
        <v>525591.02677654964</v>
      </c>
      <c r="H31" s="82">
        <v>0.88155881536753844</v>
      </c>
      <c r="I31" s="81">
        <v>0.89633764097248281</v>
      </c>
      <c r="J31" s="124">
        <v>0.10195317282821549</v>
      </c>
      <c r="K31" s="31">
        <v>0.51556814020430941</v>
      </c>
      <c r="L31" s="21">
        <v>54396.6</v>
      </c>
    </row>
    <row r="32" spans="1:12" x14ac:dyDescent="0.25">
      <c r="A32" s="24" t="s">
        <v>70</v>
      </c>
      <c r="B32" s="64" t="s">
        <v>190</v>
      </c>
      <c r="C32" s="37">
        <v>6003</v>
      </c>
      <c r="D32" s="80">
        <v>0.99457008385267265</v>
      </c>
      <c r="E32" s="80">
        <v>1.049975012493753</v>
      </c>
      <c r="F32" s="81">
        <v>1.029367629648873</v>
      </c>
      <c r="G32" s="26">
        <v>21489.744500435456</v>
      </c>
      <c r="H32" s="82">
        <v>0.56266797462973472</v>
      </c>
      <c r="I32" s="81">
        <v>0.54661518239277262</v>
      </c>
      <c r="J32" s="124">
        <v>0.46669965501913824</v>
      </c>
      <c r="K32" s="31">
        <v>2.3600587063399332</v>
      </c>
      <c r="L32" s="21">
        <v>15951.1</v>
      </c>
    </row>
    <row r="33" spans="1:12" x14ac:dyDescent="0.25">
      <c r="A33" s="24" t="s">
        <v>73</v>
      </c>
      <c r="B33" s="64" t="s">
        <v>190</v>
      </c>
      <c r="C33" s="37">
        <v>22522</v>
      </c>
      <c r="D33" s="80">
        <v>0.99457008385267265</v>
      </c>
      <c r="E33" s="80">
        <v>1.0133203090311695</v>
      </c>
      <c r="F33" s="81">
        <v>0.99343233140863374</v>
      </c>
      <c r="G33" s="26">
        <v>98060.861225709741</v>
      </c>
      <c r="H33" s="82">
        <v>0.68434963104870772</v>
      </c>
      <c r="I33" s="81">
        <v>0.68887392670050984</v>
      </c>
      <c r="J33" s="124">
        <v>0.30908270035992597</v>
      </c>
      <c r="K33" s="31">
        <v>1.5630037650951059</v>
      </c>
      <c r="L33" s="21">
        <v>39633.9</v>
      </c>
    </row>
    <row r="34" spans="1:12" x14ac:dyDescent="0.25">
      <c r="A34" s="24" t="s">
        <v>78</v>
      </c>
      <c r="B34" s="64" t="s">
        <v>190</v>
      </c>
      <c r="C34" s="37">
        <v>19304</v>
      </c>
      <c r="D34" s="80">
        <v>0.99457008385267265</v>
      </c>
      <c r="E34" s="80">
        <v>1.0155408205553254</v>
      </c>
      <c r="F34" s="81">
        <v>0.99560926196129484</v>
      </c>
      <c r="G34" s="26">
        <v>67748.893284361257</v>
      </c>
      <c r="H34" s="82">
        <v>0.5516253102385571</v>
      </c>
      <c r="I34" s="81">
        <v>0.5540580339237563</v>
      </c>
      <c r="J34" s="124">
        <v>0.44398395172273775</v>
      </c>
      <c r="K34" s="31">
        <v>2.2451874122244355</v>
      </c>
      <c r="L34" s="21">
        <v>48797.7</v>
      </c>
    </row>
    <row r="35" spans="1:12" x14ac:dyDescent="0.25">
      <c r="A35" s="24" t="s">
        <v>81</v>
      </c>
      <c r="B35" s="64" t="s">
        <v>190</v>
      </c>
      <c r="C35" s="37">
        <v>6794</v>
      </c>
      <c r="D35" s="80">
        <v>0.99457008385267265</v>
      </c>
      <c r="E35" s="80">
        <v>1.0441566087724463</v>
      </c>
      <c r="F35" s="81">
        <v>1.0236634210956459</v>
      </c>
      <c r="G35" s="26">
        <v>35837.074341189305</v>
      </c>
      <c r="H35" s="82">
        <v>0.82907972277471642</v>
      </c>
      <c r="I35" s="81">
        <v>0.8099143778013842</v>
      </c>
      <c r="J35" s="124">
        <v>0.1945836983209295</v>
      </c>
      <c r="K35" s="31">
        <v>0.98399248080717094</v>
      </c>
      <c r="L35" s="21">
        <v>7526.9</v>
      </c>
    </row>
    <row r="36" spans="1:12" x14ac:dyDescent="0.25">
      <c r="A36" s="24" t="s">
        <v>83</v>
      </c>
      <c r="B36" s="64" t="s">
        <v>191</v>
      </c>
      <c r="C36" s="37">
        <v>9827</v>
      </c>
      <c r="D36" s="80">
        <v>1.0262242609307015</v>
      </c>
      <c r="E36" s="80">
        <v>1.0305281367660528</v>
      </c>
      <c r="F36" s="81">
        <v>1.0424573192672677</v>
      </c>
      <c r="G36" s="26">
        <v>42263.377386075641</v>
      </c>
      <c r="H36" s="82">
        <v>0.67597795381465664</v>
      </c>
      <c r="I36" s="81">
        <v>0.64844664747502034</v>
      </c>
      <c r="J36" s="124">
        <v>0.36647936545261101</v>
      </c>
      <c r="K36" s="31">
        <v>1.8532536028870661</v>
      </c>
      <c r="L36" s="21">
        <v>20504.8</v>
      </c>
    </row>
    <row r="37" spans="1:12" x14ac:dyDescent="0.25">
      <c r="A37" s="24" t="s">
        <v>84</v>
      </c>
      <c r="B37" s="64" t="s">
        <v>191</v>
      </c>
      <c r="C37" s="37">
        <v>45858</v>
      </c>
      <c r="D37" s="80">
        <v>1.0262242609307015</v>
      </c>
      <c r="E37" s="80">
        <v>1.0065419337956301</v>
      </c>
      <c r="F37" s="81">
        <v>1.0181934569273072</v>
      </c>
      <c r="G37" s="26">
        <v>262255.25610769558</v>
      </c>
      <c r="H37" s="82">
        <v>0.89887309124095438</v>
      </c>
      <c r="I37" s="81">
        <v>0.88281169469853349</v>
      </c>
      <c r="J37" s="124">
        <v>0.11932036568635287</v>
      </c>
      <c r="K37" s="31">
        <v>0.60339249205186118</v>
      </c>
      <c r="L37" s="21">
        <v>31154.1</v>
      </c>
    </row>
    <row r="38" spans="1:12" x14ac:dyDescent="0.25">
      <c r="A38" s="24" t="s">
        <v>92</v>
      </c>
      <c r="B38" s="64" t="s">
        <v>192</v>
      </c>
      <c r="C38" s="37">
        <v>4691</v>
      </c>
      <c r="D38" s="80">
        <v>0.94988541767947232</v>
      </c>
      <c r="E38" s="80">
        <v>1.0639522489874227</v>
      </c>
      <c r="F38" s="81">
        <v>0.99620681623911522</v>
      </c>
      <c r="G38" s="26">
        <v>12148.338020657537</v>
      </c>
      <c r="H38" s="82">
        <v>0.40704340528215327</v>
      </c>
      <c r="I38" s="81">
        <v>0.40859327465638662</v>
      </c>
      <c r="J38" s="124">
        <v>0.5891634109569619</v>
      </c>
      <c r="K38" s="31">
        <v>2.9793470437189211</v>
      </c>
      <c r="L38" s="21">
        <v>15735.7</v>
      </c>
    </row>
    <row r="39" spans="1:12" x14ac:dyDescent="0.25">
      <c r="A39" s="24" t="s">
        <v>94</v>
      </c>
      <c r="B39" s="64" t="s">
        <v>192</v>
      </c>
      <c r="C39" s="37">
        <v>50750</v>
      </c>
      <c r="D39" s="80">
        <v>0.94988541767947232</v>
      </c>
      <c r="E39" s="80">
        <v>1.005911330049261</v>
      </c>
      <c r="F39" s="81">
        <v>0.94186155861875909</v>
      </c>
      <c r="G39" s="26">
        <v>621061.27988524549</v>
      </c>
      <c r="H39" s="82">
        <v>1.9234800924465811</v>
      </c>
      <c r="I39" s="81">
        <v>2.0422110604740751</v>
      </c>
      <c r="J39" s="124">
        <v>0</v>
      </c>
      <c r="K39" s="31">
        <v>0</v>
      </c>
      <c r="L39" s="21">
        <v>0</v>
      </c>
    </row>
    <row r="40" spans="1:12" x14ac:dyDescent="0.25">
      <c r="A40" s="24" t="s">
        <v>98</v>
      </c>
      <c r="B40" s="64" t="s">
        <v>193</v>
      </c>
      <c r="C40" s="37">
        <v>27701</v>
      </c>
      <c r="D40" s="80">
        <v>1.0160379214877251</v>
      </c>
      <c r="E40" s="80">
        <v>1.0108299339374029</v>
      </c>
      <c r="F40" s="81">
        <v>1.0123814131457662</v>
      </c>
      <c r="G40" s="26">
        <v>144669.94537337328</v>
      </c>
      <c r="H40" s="82">
        <v>0.82086579384935432</v>
      </c>
      <c r="I40" s="81">
        <v>0.81082661454508864</v>
      </c>
      <c r="J40" s="124">
        <v>0.19151561929641189</v>
      </c>
      <c r="K40" s="31">
        <v>0.96847747766611492</v>
      </c>
      <c r="L40" s="21">
        <v>30205.4</v>
      </c>
    </row>
    <row r="41" spans="1:12" x14ac:dyDescent="0.25">
      <c r="A41" s="24" t="s">
        <v>99</v>
      </c>
      <c r="B41" s="64" t="s">
        <v>193</v>
      </c>
      <c r="C41" s="37">
        <v>12331</v>
      </c>
      <c r="D41" s="80">
        <v>1.0160379214877251</v>
      </c>
      <c r="E41" s="80">
        <v>1.0243289270943152</v>
      </c>
      <c r="F41" s="81">
        <v>1.02590112532426</v>
      </c>
      <c r="G41" s="26">
        <v>49281.534045113571</v>
      </c>
      <c r="H41" s="82">
        <v>0.62816713211070885</v>
      </c>
      <c r="I41" s="81">
        <v>0.61230767430161648</v>
      </c>
      <c r="J41" s="124">
        <v>0.39773399321355118</v>
      </c>
      <c r="K41" s="31">
        <v>2.0113054796504972</v>
      </c>
      <c r="L41" s="21">
        <v>27923.9</v>
      </c>
    </row>
    <row r="42" spans="1:12" x14ac:dyDescent="0.25">
      <c r="A42" s="24" t="s">
        <v>100</v>
      </c>
      <c r="B42" s="64" t="s">
        <v>193</v>
      </c>
      <c r="C42" s="37">
        <v>4983</v>
      </c>
      <c r="D42" s="80">
        <v>1.0160379214877251</v>
      </c>
      <c r="E42" s="80">
        <v>1.0602046959662854</v>
      </c>
      <c r="F42" s="81">
        <v>1.0618319583644154</v>
      </c>
      <c r="G42" s="26">
        <v>14930.72040506166</v>
      </c>
      <c r="H42" s="82">
        <v>0.47095473117822478</v>
      </c>
      <c r="I42" s="81">
        <v>0.44353037923595395</v>
      </c>
      <c r="J42" s="124">
        <v>0.59087722718619051</v>
      </c>
      <c r="K42" s="31">
        <v>2.9880136601806195</v>
      </c>
      <c r="L42" s="21">
        <v>16763.8</v>
      </c>
    </row>
    <row r="43" spans="1:12" x14ac:dyDescent="0.25">
      <c r="A43" s="24" t="s">
        <v>101</v>
      </c>
      <c r="B43" s="64" t="s">
        <v>193</v>
      </c>
      <c r="C43" s="37">
        <v>25623</v>
      </c>
      <c r="D43" s="80">
        <v>1.0160379214877251</v>
      </c>
      <c r="E43" s="80">
        <v>1.011708230886313</v>
      </c>
      <c r="F43" s="81">
        <v>1.0132610581547299</v>
      </c>
      <c r="G43" s="26">
        <v>147866.60613221806</v>
      </c>
      <c r="H43" s="82">
        <v>0.90704621795744322</v>
      </c>
      <c r="I43" s="81">
        <v>0.8951752469489781</v>
      </c>
      <c r="J43" s="124">
        <v>0.10621484019728671</v>
      </c>
      <c r="K43" s="31">
        <v>0.53711901359736736</v>
      </c>
      <c r="L43" s="21">
        <v>15495.3</v>
      </c>
    </row>
    <row r="44" spans="1:12" x14ac:dyDescent="0.25">
      <c r="A44" s="24" t="s">
        <v>102</v>
      </c>
      <c r="B44" s="64" t="s">
        <v>193</v>
      </c>
      <c r="C44" s="37">
        <v>3691</v>
      </c>
      <c r="D44" s="80">
        <v>1.0160379214877251</v>
      </c>
      <c r="E44" s="80">
        <v>1.0812787862367923</v>
      </c>
      <c r="F44" s="81">
        <v>1.0829383943458992</v>
      </c>
      <c r="G44" s="26">
        <v>19807.083269514762</v>
      </c>
      <c r="H44" s="82">
        <v>0.84346248411172697</v>
      </c>
      <c r="I44" s="81">
        <v>0.77886469675053216</v>
      </c>
      <c r="J44" s="124">
        <v>0.23947591023417222</v>
      </c>
      <c r="K44" s="31">
        <v>1.2110084094312474</v>
      </c>
      <c r="L44" s="21">
        <v>5032.6000000000004</v>
      </c>
    </row>
    <row r="45" spans="1:12" x14ac:dyDescent="0.25">
      <c r="A45" s="24" t="s">
        <v>103</v>
      </c>
      <c r="B45" s="64" t="s">
        <v>193</v>
      </c>
      <c r="C45" s="37">
        <v>5917</v>
      </c>
      <c r="D45" s="80">
        <v>1.0160379214877251</v>
      </c>
      <c r="E45" s="80">
        <v>1.0507013689369613</v>
      </c>
      <c r="F45" s="81">
        <v>1.0523140450888779</v>
      </c>
      <c r="G45" s="26">
        <v>37583.9826250236</v>
      </c>
      <c r="H45" s="82">
        <v>0.99836769059162289</v>
      </c>
      <c r="I45" s="81">
        <v>0.94873549892351883</v>
      </c>
      <c r="J45" s="124">
        <v>5.3946354497255038E-2</v>
      </c>
      <c r="K45" s="31">
        <v>0.27280192354401078</v>
      </c>
      <c r="L45" s="21">
        <v>1817.4</v>
      </c>
    </row>
    <row r="46" spans="1:12" x14ac:dyDescent="0.25">
      <c r="A46" s="24" t="s">
        <v>238</v>
      </c>
      <c r="B46" s="64" t="s">
        <v>193</v>
      </c>
      <c r="C46" s="37">
        <v>4187</v>
      </c>
      <c r="D46" s="80">
        <v>1.0160379214877251</v>
      </c>
      <c r="E46" s="80">
        <v>1.0716503463100071</v>
      </c>
      <c r="F46" s="81">
        <v>1.0732951761425178</v>
      </c>
      <c r="G46" s="26">
        <v>67092.267113632362</v>
      </c>
      <c r="H46" s="82">
        <v>2.5185976564440851</v>
      </c>
      <c r="I46" s="81">
        <v>2.3466029778462847</v>
      </c>
      <c r="J46" s="124">
        <v>0</v>
      </c>
      <c r="K46" s="31">
        <v>0</v>
      </c>
      <c r="L46" s="21">
        <v>0</v>
      </c>
    </row>
    <row r="47" spans="1:12" x14ac:dyDescent="0.25">
      <c r="A47" s="24" t="s">
        <v>106</v>
      </c>
      <c r="B47" s="64" t="s">
        <v>193</v>
      </c>
      <c r="C47" s="37">
        <v>14845</v>
      </c>
      <c r="D47" s="80">
        <v>1.0160379214877251</v>
      </c>
      <c r="E47" s="80">
        <v>1.0202088245200405</v>
      </c>
      <c r="F47" s="81">
        <v>1.0217746989824894</v>
      </c>
      <c r="G47" s="26">
        <v>79502.998645949134</v>
      </c>
      <c r="H47" s="82">
        <v>0.84176835665446881</v>
      </c>
      <c r="I47" s="81">
        <v>0.8238297126487123</v>
      </c>
      <c r="J47" s="124">
        <v>0.18000634232802065</v>
      </c>
      <c r="K47" s="31">
        <v>0.91027608621272815</v>
      </c>
      <c r="L47" s="21">
        <v>15214.3</v>
      </c>
    </row>
    <row r="48" spans="1:12" x14ac:dyDescent="0.25">
      <c r="A48" s="24" t="s">
        <v>109</v>
      </c>
      <c r="B48" s="64" t="s">
        <v>194</v>
      </c>
      <c r="C48" s="37">
        <v>19963</v>
      </c>
      <c r="D48" s="80">
        <v>0.97028774522168726</v>
      </c>
      <c r="E48" s="80">
        <v>1.0150278014326504</v>
      </c>
      <c r="F48" s="81">
        <v>0.97081088104829982</v>
      </c>
      <c r="G48" s="26">
        <v>67313.914908408915</v>
      </c>
      <c r="H48" s="82">
        <v>0.52999080030510748</v>
      </c>
      <c r="I48" s="81">
        <v>0.54592589622894772</v>
      </c>
      <c r="J48" s="124">
        <v>0.4408200807431924</v>
      </c>
      <c r="K48" s="31">
        <v>2.2291879976743947</v>
      </c>
      <c r="L48" s="21">
        <v>50104</v>
      </c>
    </row>
    <row r="49" spans="1:12" x14ac:dyDescent="0.25">
      <c r="A49" s="24" t="s">
        <v>110</v>
      </c>
      <c r="B49" s="64" t="s">
        <v>194</v>
      </c>
      <c r="C49" s="37">
        <v>876</v>
      </c>
      <c r="D49" s="80">
        <v>0.97028774522168726</v>
      </c>
      <c r="E49" s="80">
        <v>1.3424657534246576</v>
      </c>
      <c r="F49" s="81">
        <v>1.2839848908767426</v>
      </c>
      <c r="G49" s="26">
        <v>5529.8844333758698</v>
      </c>
      <c r="H49" s="82">
        <v>0.99220460317521431</v>
      </c>
      <c r="I49" s="81">
        <v>0.77275411122455484</v>
      </c>
      <c r="J49" s="124">
        <v>0.29178028770152836</v>
      </c>
      <c r="K49" s="31">
        <v>1.475507000964301</v>
      </c>
      <c r="L49" s="21">
        <v>1455.3</v>
      </c>
    </row>
    <row r="50" spans="1:12" x14ac:dyDescent="0.25">
      <c r="A50" s="24" t="s">
        <v>282</v>
      </c>
      <c r="B50" s="64" t="s">
        <v>195</v>
      </c>
      <c r="C50" s="37">
        <v>10379</v>
      </c>
      <c r="D50" s="80">
        <v>1.061284649036812</v>
      </c>
      <c r="E50" s="80">
        <v>1.028904518739763</v>
      </c>
      <c r="F50" s="81">
        <v>1.0763737760703527</v>
      </c>
      <c r="G50" s="26">
        <v>161440.88854477313</v>
      </c>
      <c r="H50" s="82">
        <v>2.4448223981019108</v>
      </c>
      <c r="I50" s="81">
        <v>2.271350763512205</v>
      </c>
      <c r="J50" s="124">
        <v>0</v>
      </c>
      <c r="K50" s="31">
        <v>0</v>
      </c>
      <c r="L50" s="21">
        <v>0</v>
      </c>
    </row>
    <row r="51" spans="1:12" x14ac:dyDescent="0.25">
      <c r="A51" s="24" t="s">
        <v>112</v>
      </c>
      <c r="B51" s="64" t="s">
        <v>195</v>
      </c>
      <c r="C51" s="37">
        <v>2767</v>
      </c>
      <c r="D51" s="80">
        <v>1.061284649036812</v>
      </c>
      <c r="E51" s="80">
        <v>1.1084206722081678</v>
      </c>
      <c r="F51" s="81">
        <v>1.1595584650366417</v>
      </c>
      <c r="G51" s="26">
        <v>14526.724577099722</v>
      </c>
      <c r="H51" s="82">
        <v>0.82517836297072955</v>
      </c>
      <c r="I51" s="81">
        <v>0.71163152859623524</v>
      </c>
      <c r="J51" s="124">
        <v>0.33438010206591218</v>
      </c>
      <c r="K51" s="31">
        <v>1.6909304787789698</v>
      </c>
      <c r="L51" s="21">
        <v>5267.9</v>
      </c>
    </row>
    <row r="52" spans="1:12" x14ac:dyDescent="0.25">
      <c r="A52" s="24" t="s">
        <v>283</v>
      </c>
      <c r="B52" s="64" t="s">
        <v>195</v>
      </c>
      <c r="C52" s="37">
        <v>8283</v>
      </c>
      <c r="D52" s="80">
        <v>1.061284649036812</v>
      </c>
      <c r="E52" s="80">
        <v>1.0362187613183629</v>
      </c>
      <c r="F52" s="81">
        <v>1.0840254665431139</v>
      </c>
      <c r="G52" s="26">
        <v>363728.8636938273</v>
      </c>
      <c r="H52" s="82">
        <v>6.9020705306577375</v>
      </c>
      <c r="I52" s="81">
        <v>6.3670741543259011</v>
      </c>
      <c r="J52" s="124">
        <v>0</v>
      </c>
      <c r="K52" s="31">
        <v>0</v>
      </c>
      <c r="L52" s="21">
        <v>0</v>
      </c>
    </row>
    <row r="53" spans="1:12" x14ac:dyDescent="0.25">
      <c r="A53" s="24" t="s">
        <v>118</v>
      </c>
      <c r="B53" s="64" t="s">
        <v>195</v>
      </c>
      <c r="C53" s="37">
        <v>5274</v>
      </c>
      <c r="D53" s="80">
        <v>1.061284649036812</v>
      </c>
      <c r="E53" s="80">
        <v>1.0568828213879409</v>
      </c>
      <c r="F53" s="81">
        <v>1.1056428780336178</v>
      </c>
      <c r="G53" s="26">
        <v>18668.36476518563</v>
      </c>
      <c r="H53" s="82">
        <v>0.55635941404394273</v>
      </c>
      <c r="I53" s="81">
        <v>0.50319992566987459</v>
      </c>
      <c r="J53" s="124">
        <v>0.54928346398967509</v>
      </c>
      <c r="K53" s="31">
        <v>2.7776776937712331</v>
      </c>
      <c r="L53" s="21">
        <v>16493.8</v>
      </c>
    </row>
    <row r="54" spans="1:12" x14ac:dyDescent="0.25">
      <c r="A54" s="24" t="s">
        <v>129</v>
      </c>
      <c r="B54" s="64" t="s">
        <v>196</v>
      </c>
      <c r="C54" s="37">
        <v>35526</v>
      </c>
      <c r="D54" s="80">
        <v>0.99788891722208184</v>
      </c>
      <c r="E54" s="80">
        <v>1.0084445195068401</v>
      </c>
      <c r="F54" s="81">
        <v>0.99195132258494534</v>
      </c>
      <c r="G54" s="26">
        <v>201859.44444759868</v>
      </c>
      <c r="H54" s="82">
        <v>0.89308346900868774</v>
      </c>
      <c r="I54" s="81">
        <v>0.90032993421631224</v>
      </c>
      <c r="J54" s="124">
        <v>9.8867853576257575E-2</v>
      </c>
      <c r="K54" s="31">
        <v>0.49996595476424754</v>
      </c>
      <c r="L54" s="21">
        <v>19998</v>
      </c>
    </row>
    <row r="55" spans="1:12" x14ac:dyDescent="0.25">
      <c r="A55" s="24" t="s">
        <v>136</v>
      </c>
      <c r="B55" s="64" t="s">
        <v>196</v>
      </c>
      <c r="C55" s="37">
        <v>3995</v>
      </c>
      <c r="D55" s="80">
        <v>0.99788891722208184</v>
      </c>
      <c r="E55" s="80">
        <v>1.0750938673341677</v>
      </c>
      <c r="F55" s="81">
        <v>1.0575106145914832</v>
      </c>
      <c r="G55" s="26">
        <v>26660.267270426517</v>
      </c>
      <c r="H55" s="82">
        <v>1.0489070482565053</v>
      </c>
      <c r="I55" s="81">
        <v>0.9918643215337356</v>
      </c>
      <c r="J55" s="124">
        <v>8.6035663349779568E-3</v>
      </c>
      <c r="K55" s="31">
        <v>4.3507470845688158E-2</v>
      </c>
      <c r="L55" s="21">
        <v>195.7</v>
      </c>
    </row>
    <row r="56" spans="1:12" x14ac:dyDescent="0.25">
      <c r="A56" s="24" t="s">
        <v>139</v>
      </c>
      <c r="B56" s="64" t="s">
        <v>197</v>
      </c>
      <c r="C56" s="37">
        <v>2637</v>
      </c>
      <c r="D56" s="80">
        <v>0.97486466337542521</v>
      </c>
      <c r="E56" s="80">
        <v>1.1137656427758817</v>
      </c>
      <c r="F56" s="81">
        <v>1.0702723275230834</v>
      </c>
      <c r="G56" s="26">
        <v>7734.1873841465849</v>
      </c>
      <c r="H56" s="82">
        <v>0.46099248812348376</v>
      </c>
      <c r="I56" s="81">
        <v>0.43072447662956242</v>
      </c>
      <c r="J56" s="124">
        <v>0.60927983939959973</v>
      </c>
      <c r="K56" s="31">
        <v>3.0810740357488702</v>
      </c>
      <c r="L56" s="21">
        <v>9147.7000000000007</v>
      </c>
    </row>
    <row r="57" spans="1:12" x14ac:dyDescent="0.25">
      <c r="A57" s="24" t="s">
        <v>141</v>
      </c>
      <c r="B57" s="64" t="s">
        <v>197</v>
      </c>
      <c r="C57" s="37">
        <v>2723</v>
      </c>
      <c r="D57" s="80">
        <v>0.97486466337542521</v>
      </c>
      <c r="E57" s="80">
        <v>1.1101726037458686</v>
      </c>
      <c r="F57" s="81">
        <v>1.0668195991412408</v>
      </c>
      <c r="G57" s="26">
        <v>6901.3220024845432</v>
      </c>
      <c r="H57" s="82">
        <v>0.39835836236124261</v>
      </c>
      <c r="I57" s="81">
        <v>0.37340742772434032</v>
      </c>
      <c r="J57" s="124">
        <v>0.66846123677999825</v>
      </c>
      <c r="K57" s="31">
        <v>3.3803491062120039</v>
      </c>
      <c r="L57" s="21">
        <v>10363.6</v>
      </c>
    </row>
    <row r="58" spans="1:12" x14ac:dyDescent="0.25">
      <c r="A58" s="24" t="s">
        <v>142</v>
      </c>
      <c r="B58" s="64" t="s">
        <v>197</v>
      </c>
      <c r="C58" s="37">
        <v>2813</v>
      </c>
      <c r="D58" s="80">
        <v>0.97486466337542521</v>
      </c>
      <c r="E58" s="80">
        <v>1.1066477070742979</v>
      </c>
      <c r="F58" s="81">
        <v>1.063432352111823</v>
      </c>
      <c r="G58" s="26">
        <v>5256.7064958301271</v>
      </c>
      <c r="H58" s="82">
        <v>0.29371984170064896</v>
      </c>
      <c r="I58" s="81">
        <v>0.27619983642341123</v>
      </c>
      <c r="J58" s="124">
        <v>0.76971251041117394</v>
      </c>
      <c r="K58" s="31">
        <v>3.8923678045147998</v>
      </c>
      <c r="L58" s="21">
        <v>12327.7</v>
      </c>
    </row>
    <row r="59" spans="1:12" x14ac:dyDescent="0.25">
      <c r="A59" s="24" t="s">
        <v>143</v>
      </c>
      <c r="B59" s="64" t="s">
        <v>197</v>
      </c>
      <c r="C59" s="37">
        <v>17252</v>
      </c>
      <c r="D59" s="80">
        <v>0.97486466337542521</v>
      </c>
      <c r="E59" s="80">
        <v>1.0173892881984696</v>
      </c>
      <c r="F59" s="81">
        <v>0.97765953595350807</v>
      </c>
      <c r="G59" s="26">
        <v>64556.016821607402</v>
      </c>
      <c r="H59" s="82">
        <v>0.588147919444166</v>
      </c>
      <c r="I59" s="81">
        <v>0.60158766709163969</v>
      </c>
      <c r="J59" s="124">
        <v>0.38951161650934213</v>
      </c>
      <c r="K59" s="31">
        <v>1.9697256509129348</v>
      </c>
      <c r="L59" s="21">
        <v>38260</v>
      </c>
    </row>
    <row r="60" spans="1:12" x14ac:dyDescent="0.25">
      <c r="A60" s="24" t="s">
        <v>147</v>
      </c>
      <c r="B60" s="64" t="s">
        <v>198</v>
      </c>
      <c r="C60" s="37">
        <v>4130</v>
      </c>
      <c r="D60" s="80">
        <v>1.0519114847901667</v>
      </c>
      <c r="E60" s="80">
        <v>1.0726392251815982</v>
      </c>
      <c r="F60" s="81">
        <v>1.1122157038387832</v>
      </c>
      <c r="G60" s="26">
        <v>22161.791748149295</v>
      </c>
      <c r="H60" s="82">
        <v>0.84342040999265588</v>
      </c>
      <c r="I60" s="81">
        <v>0.75832449324498163</v>
      </c>
      <c r="J60" s="124">
        <v>0.26879529384612738</v>
      </c>
      <c r="K60" s="31">
        <v>1.3592739284084954</v>
      </c>
      <c r="L60" s="21">
        <v>6320.6</v>
      </c>
    </row>
    <row r="61" spans="1:12" x14ac:dyDescent="0.25">
      <c r="A61" s="24" t="s">
        <v>153</v>
      </c>
      <c r="B61" s="64" t="s">
        <v>198</v>
      </c>
      <c r="C61" s="37">
        <v>18431</v>
      </c>
      <c r="D61" s="80">
        <v>1.0519114847901667</v>
      </c>
      <c r="E61" s="80">
        <v>1.0162769247463512</v>
      </c>
      <c r="F61" s="81">
        <v>1.0537738399045715</v>
      </c>
      <c r="G61" s="26">
        <v>75628.434820344351</v>
      </c>
      <c r="H61" s="82">
        <v>0.64494919022158403</v>
      </c>
      <c r="I61" s="81">
        <v>0.61203757941076797</v>
      </c>
      <c r="J61" s="124">
        <v>0.40882464968298743</v>
      </c>
      <c r="K61" s="31">
        <v>2.0673899444196966</v>
      </c>
      <c r="L61" s="21">
        <v>42901.4</v>
      </c>
    </row>
    <row r="62" spans="1:12" x14ac:dyDescent="0.25">
      <c r="A62" s="24" t="s">
        <v>162</v>
      </c>
      <c r="B62" s="64" t="s">
        <v>199</v>
      </c>
      <c r="C62" s="37">
        <v>33232</v>
      </c>
      <c r="D62" s="80">
        <v>1.0005746120996308</v>
      </c>
      <c r="E62" s="80">
        <v>1.0090274434280211</v>
      </c>
      <c r="F62" s="81">
        <v>0.99519597051835351</v>
      </c>
      <c r="G62" s="26">
        <v>113482.6860330866</v>
      </c>
      <c r="H62" s="82">
        <v>0.53673808933244205</v>
      </c>
      <c r="I62" s="81">
        <v>0.53932904195027931</v>
      </c>
      <c r="J62" s="124">
        <v>0.45845788118591152</v>
      </c>
      <c r="K62" s="31">
        <v>2.3183807880436498</v>
      </c>
      <c r="L62" s="21">
        <v>86744.3</v>
      </c>
    </row>
    <row r="63" spans="1:12" x14ac:dyDescent="0.25">
      <c r="A63" s="24" t="s">
        <v>170</v>
      </c>
      <c r="B63" s="64" t="s">
        <v>200</v>
      </c>
      <c r="C63" s="37">
        <v>59993</v>
      </c>
      <c r="D63" s="80">
        <v>1.021835208526221</v>
      </c>
      <c r="E63" s="80">
        <v>1.0050005834013969</v>
      </c>
      <c r="F63" s="81">
        <v>1.0122862271721005</v>
      </c>
      <c r="G63" s="26">
        <v>366837.80554824864</v>
      </c>
      <c r="H63" s="82">
        <v>0.96108720499378086</v>
      </c>
      <c r="I63" s="81">
        <v>0.94942238587859873</v>
      </c>
      <c r="J63" s="124">
        <v>5.1199022178319648E-2</v>
      </c>
      <c r="K63" s="31">
        <v>0.25890890800654132</v>
      </c>
      <c r="L63" s="21">
        <v>17488.3</v>
      </c>
    </row>
    <row r="64" spans="1:12" x14ac:dyDescent="0.25">
      <c r="A64" s="24" t="s">
        <v>173</v>
      </c>
      <c r="B64" s="64" t="s">
        <v>309</v>
      </c>
      <c r="C64" s="37">
        <v>5145</v>
      </c>
      <c r="D64" s="80">
        <v>0.98064115143651265</v>
      </c>
      <c r="E64" s="80">
        <v>1.0583090379008746</v>
      </c>
      <c r="F64" s="81">
        <v>1.0230073885576341</v>
      </c>
      <c r="G64" s="26">
        <v>30732.151928114785</v>
      </c>
      <c r="H64" s="82">
        <v>0.93885144892306183</v>
      </c>
      <c r="I64" s="81">
        <v>0.9177367235311702</v>
      </c>
      <c r="J64" s="124">
        <v>8.4155939634572241E-2</v>
      </c>
      <c r="K64" s="31">
        <v>0.42556911257336466</v>
      </c>
      <c r="L64" s="21">
        <v>2465.1999999999998</v>
      </c>
    </row>
    <row r="65" spans="1:12" x14ac:dyDescent="0.25">
      <c r="A65" s="24" t="s">
        <v>175</v>
      </c>
      <c r="B65" s="64" t="s">
        <v>309</v>
      </c>
      <c r="C65" s="37">
        <v>9751</v>
      </c>
      <c r="D65" s="80">
        <v>0.98064115143651265</v>
      </c>
      <c r="E65" s="80">
        <v>1.0307660752743308</v>
      </c>
      <c r="F65" s="81">
        <v>0.99638316703004648</v>
      </c>
      <c r="G65" s="26">
        <v>39267.006042670924</v>
      </c>
      <c r="H65" s="82">
        <v>0.63294783873839722</v>
      </c>
      <c r="I65" s="81">
        <v>0.63524541530046774</v>
      </c>
      <c r="J65" s="124">
        <v>0.36343532829164926</v>
      </c>
      <c r="K65" s="31">
        <v>1.8378601773147771</v>
      </c>
      <c r="L65" s="21">
        <v>20177.2</v>
      </c>
    </row>
    <row r="66" spans="1:12" x14ac:dyDescent="0.25">
      <c r="A66" s="24" t="s">
        <v>142</v>
      </c>
      <c r="B66" s="64" t="s">
        <v>309</v>
      </c>
      <c r="C66" s="37">
        <v>23258</v>
      </c>
      <c r="D66" s="80">
        <v>0.98064115143651265</v>
      </c>
      <c r="E66" s="80">
        <v>1.0128987875139737</v>
      </c>
      <c r="F66" s="81">
        <v>0.97911187222131513</v>
      </c>
      <c r="G66" s="26">
        <v>76254.726568181693</v>
      </c>
      <c r="H66" s="82">
        <v>0.51532794090128164</v>
      </c>
      <c r="I66" s="81">
        <v>0.52632181829452751</v>
      </c>
      <c r="J66" s="124">
        <v>0.46378393132003348</v>
      </c>
      <c r="K66" s="31">
        <v>2.3453141505483255</v>
      </c>
      <c r="L66" s="21">
        <v>61414.8</v>
      </c>
    </row>
    <row r="67" spans="1:12" x14ac:dyDescent="0.25">
      <c r="A67" s="24" t="s">
        <v>177</v>
      </c>
      <c r="B67" s="64" t="s">
        <v>309</v>
      </c>
      <c r="C67" s="37">
        <v>3215</v>
      </c>
      <c r="D67" s="80">
        <v>0.98064115143651265</v>
      </c>
      <c r="E67" s="80">
        <v>1.0933125972006221</v>
      </c>
      <c r="F67" s="81">
        <v>1.0568433462099309</v>
      </c>
      <c r="G67" s="26">
        <v>16765.054757243804</v>
      </c>
      <c r="H67" s="82">
        <v>0.81962139675960244</v>
      </c>
      <c r="I67" s="81">
        <v>0.77553726358683361</v>
      </c>
      <c r="J67" s="124">
        <v>0.23722194945032848</v>
      </c>
      <c r="K67" s="31">
        <v>1.1996103299288292</v>
      </c>
      <c r="L67" s="21">
        <v>4342.3</v>
      </c>
    </row>
    <row r="68" spans="1:12" x14ac:dyDescent="0.25">
      <c r="A68" s="24" t="s">
        <v>179</v>
      </c>
      <c r="B68" s="64" t="s">
        <v>309</v>
      </c>
      <c r="C68" s="37">
        <v>42479</v>
      </c>
      <c r="D68" s="80">
        <v>0.98064115143651265</v>
      </c>
      <c r="E68" s="80">
        <v>1.0070623131429648</v>
      </c>
      <c r="F68" s="81">
        <v>0.97347008311166894</v>
      </c>
      <c r="G68" s="26">
        <v>249412.78169239307</v>
      </c>
      <c r="H68" s="82">
        <v>0.92285551105700647</v>
      </c>
      <c r="I68" s="81">
        <v>0.94800603230365899</v>
      </c>
      <c r="J68" s="124">
        <v>5.0614572054662514E-2</v>
      </c>
      <c r="K68" s="31">
        <v>0.25595339563809544</v>
      </c>
      <c r="L68" s="21">
        <v>12241.5</v>
      </c>
    </row>
    <row r="69" spans="1:12" x14ac:dyDescent="0.25">
      <c r="A69" s="24" t="s">
        <v>181</v>
      </c>
      <c r="B69" s="64" t="s">
        <v>309</v>
      </c>
      <c r="C69" s="37">
        <v>12385</v>
      </c>
      <c r="D69" s="80">
        <v>0.98064115143651265</v>
      </c>
      <c r="E69" s="80">
        <v>1.0242228502220427</v>
      </c>
      <c r="F69" s="81">
        <v>0.99005820207768902</v>
      </c>
      <c r="G69" s="26">
        <v>29731.683301951307</v>
      </c>
      <c r="H69" s="82">
        <v>0.37732256288180699</v>
      </c>
      <c r="I69" s="81">
        <v>0.38111149636453273</v>
      </c>
      <c r="J69" s="124">
        <v>0.61273563919588192</v>
      </c>
      <c r="K69" s="31">
        <v>3.0985497083980156</v>
      </c>
      <c r="L69" s="21">
        <v>43207</v>
      </c>
    </row>
    <row r="70" spans="1:12" x14ac:dyDescent="0.25">
      <c r="A70" s="24" t="s">
        <v>280</v>
      </c>
      <c r="B70" s="64" t="s">
        <v>309</v>
      </c>
      <c r="C70" s="37">
        <v>4460</v>
      </c>
      <c r="D70" s="80">
        <v>0.98064115143651265</v>
      </c>
      <c r="E70" s="80">
        <v>1.0672645739910314</v>
      </c>
      <c r="F70" s="81">
        <v>1.0316641979210848</v>
      </c>
      <c r="G70" s="26">
        <v>113867.6298515371</v>
      </c>
      <c r="H70" s="82">
        <v>4.0128664888107934</v>
      </c>
      <c r="I70" s="81">
        <v>3.889702188849002</v>
      </c>
      <c r="J70" s="124">
        <v>0</v>
      </c>
      <c r="K70" s="31">
        <v>0</v>
      </c>
      <c r="L70" s="21">
        <v>0</v>
      </c>
    </row>
    <row r="71" spans="1:12" x14ac:dyDescent="0.25">
      <c r="A71" s="24" t="s">
        <v>182</v>
      </c>
      <c r="B71" s="64" t="s">
        <v>309</v>
      </c>
      <c r="C71" s="37">
        <v>6459</v>
      </c>
      <c r="D71" s="80">
        <v>0.98064115143651265</v>
      </c>
      <c r="E71" s="80">
        <v>1.0464468183929401</v>
      </c>
      <c r="F71" s="81">
        <v>1.011540853012044</v>
      </c>
      <c r="G71" s="26">
        <v>44542.044096289734</v>
      </c>
      <c r="H71" s="82">
        <v>1.0839123070824923</v>
      </c>
      <c r="I71" s="81">
        <v>1.0715457550280341</v>
      </c>
      <c r="J71" s="124">
        <v>0</v>
      </c>
      <c r="K71" s="31">
        <v>0</v>
      </c>
      <c r="L71" s="21">
        <v>0</v>
      </c>
    </row>
    <row r="72" spans="1:12" ht="20.399999999999999" customHeight="1" x14ac:dyDescent="0.25">
      <c r="A72" s="57" t="s">
        <v>242</v>
      </c>
      <c r="B72" s="65"/>
      <c r="C72" s="32">
        <v>1259310</v>
      </c>
      <c r="D72" s="82">
        <v>1</v>
      </c>
      <c r="E72" s="80">
        <v>1</v>
      </c>
      <c r="F72" s="81">
        <v>1</v>
      </c>
      <c r="G72" s="26">
        <v>8012044.6999999983</v>
      </c>
      <c r="H72" s="82">
        <v>1</v>
      </c>
      <c r="I72" s="81">
        <v>1</v>
      </c>
      <c r="J72" s="124">
        <v>0</v>
      </c>
      <c r="K72" s="31">
        <v>0</v>
      </c>
      <c r="L72" s="26">
        <v>1417857.1000000003</v>
      </c>
    </row>
    <row r="73" spans="1:12" ht="13.2" customHeight="1" x14ac:dyDescent="0.25">
      <c r="A73" s="84"/>
      <c r="B73" s="85"/>
      <c r="C73" s="86"/>
      <c r="D73" s="86"/>
      <c r="E73" s="86"/>
      <c r="F73" s="87"/>
      <c r="G73" s="23"/>
      <c r="H73" s="47"/>
      <c r="I73" s="47"/>
      <c r="J73" s="47"/>
      <c r="K73" s="47"/>
      <c r="L73" s="45"/>
    </row>
    <row r="74" spans="1:12" x14ac:dyDescent="0.25">
      <c r="A74" s="28"/>
      <c r="B74" s="101"/>
      <c r="C74" s="28"/>
      <c r="D74" s="28"/>
      <c r="E74" s="28"/>
      <c r="G74" s="15"/>
      <c r="H74" s="120" t="s">
        <v>272</v>
      </c>
    </row>
    <row r="75" spans="1:12" ht="13.2" customHeight="1" x14ac:dyDescent="0.25">
      <c r="A75" s="58"/>
      <c r="B75" s="244" t="s">
        <v>357</v>
      </c>
      <c r="C75" s="244"/>
      <c r="D75" s="244"/>
      <c r="E75" s="244"/>
      <c r="F75" s="244"/>
      <c r="G75" s="26">
        <v>8176172</v>
      </c>
      <c r="H75" s="38">
        <v>6492.5808577713187</v>
      </c>
      <c r="I75" s="36"/>
      <c r="J75" s="36"/>
      <c r="K75" s="36"/>
      <c r="L75" s="45"/>
    </row>
    <row r="76" spans="1:12" x14ac:dyDescent="0.25">
      <c r="A76" s="28"/>
      <c r="B76" s="244"/>
      <c r="C76" s="244"/>
      <c r="D76" s="244"/>
      <c r="E76" s="244"/>
      <c r="F76" s="244"/>
      <c r="G76" s="70" t="s">
        <v>3</v>
      </c>
      <c r="H76" s="70" t="s">
        <v>234</v>
      </c>
      <c r="I76" s="36"/>
      <c r="J76" s="36"/>
      <c r="K76" s="36"/>
      <c r="L76" s="36"/>
    </row>
    <row r="77" spans="1:12" ht="26.4" customHeight="1" x14ac:dyDescent="0.25">
      <c r="A77" s="28"/>
      <c r="B77" s="233" t="s">
        <v>379</v>
      </c>
      <c r="C77" s="233"/>
      <c r="D77" s="233"/>
      <c r="E77" s="233"/>
      <c r="F77" s="233"/>
      <c r="G77" s="234">
        <v>1125.9000000000001</v>
      </c>
      <c r="H77" s="234"/>
    </row>
    <row r="78" spans="1:12" x14ac:dyDescent="0.25">
      <c r="A78" s="28"/>
      <c r="B78" s="101"/>
      <c r="C78" s="58"/>
      <c r="D78" s="68"/>
      <c r="E78" s="28"/>
      <c r="G78" s="23"/>
      <c r="H78" s="49"/>
    </row>
    <row r="79" spans="1:12" x14ac:dyDescent="0.25">
      <c r="A79" s="28"/>
      <c r="B79" s="101"/>
      <c r="C79" s="58"/>
      <c r="D79" s="58"/>
      <c r="E79" s="28"/>
      <c r="G79" s="47"/>
      <c r="H79" s="23"/>
      <c r="I79" s="45"/>
      <c r="J79" s="45"/>
      <c r="K79" s="45"/>
    </row>
    <row r="80" spans="1:12" x14ac:dyDescent="0.25">
      <c r="A80" s="28"/>
      <c r="B80" s="101"/>
      <c r="C80" s="58"/>
      <c r="D80" s="58"/>
      <c r="E80" s="28"/>
      <c r="G80" s="15"/>
      <c r="H80" s="48"/>
      <c r="I80" s="47"/>
      <c r="J80" s="47"/>
      <c r="K80" s="47"/>
    </row>
    <row r="81" spans="1:12" x14ac:dyDescent="0.25">
      <c r="A81" s="28"/>
      <c r="B81" s="101"/>
      <c r="C81" s="58"/>
      <c r="D81" s="69"/>
      <c r="E81" s="28"/>
      <c r="G81" s="15"/>
      <c r="H81" s="48"/>
      <c r="I81" s="47"/>
      <c r="J81" s="47"/>
      <c r="K81" s="47"/>
    </row>
    <row r="82" spans="1:12" x14ac:dyDescent="0.25">
      <c r="A82" s="28"/>
      <c r="B82" s="101"/>
      <c r="C82" s="58"/>
      <c r="D82" s="69"/>
      <c r="E82" s="28"/>
      <c r="G82" s="15"/>
      <c r="H82" s="39"/>
      <c r="L82" s="36"/>
    </row>
    <row r="83" spans="1:12" x14ac:dyDescent="0.25">
      <c r="A83" s="28"/>
      <c r="B83" s="101"/>
      <c r="C83" s="28"/>
      <c r="D83" s="28"/>
      <c r="E83" s="28"/>
      <c r="G83" s="15"/>
      <c r="H83" s="39"/>
      <c r="L83" s="36"/>
    </row>
    <row r="84" spans="1:12" x14ac:dyDescent="0.25">
      <c r="A84" s="28"/>
      <c r="B84" s="101"/>
      <c r="C84" s="28"/>
      <c r="D84" s="28"/>
      <c r="E84" s="28"/>
      <c r="G84" s="15"/>
      <c r="H84" s="39"/>
      <c r="L84" s="36"/>
    </row>
    <row r="85" spans="1:12" x14ac:dyDescent="0.25">
      <c r="A85" s="28"/>
      <c r="B85" s="101"/>
      <c r="C85" s="28"/>
      <c r="D85" s="28"/>
      <c r="E85" s="28"/>
      <c r="G85" s="15"/>
      <c r="H85" s="39"/>
      <c r="L85" s="36"/>
    </row>
    <row r="86" spans="1:12" x14ac:dyDescent="0.25">
      <c r="A86" s="28"/>
      <c r="B86" s="101"/>
      <c r="C86" s="28"/>
      <c r="D86" s="28"/>
      <c r="E86" s="28"/>
      <c r="G86" s="15"/>
      <c r="H86" s="39"/>
      <c r="L86" s="36"/>
    </row>
    <row r="87" spans="1:12" x14ac:dyDescent="0.25">
      <c r="A87" s="28"/>
      <c r="B87" s="101"/>
      <c r="C87" s="28"/>
      <c r="D87" s="28"/>
      <c r="E87" s="28"/>
      <c r="G87" s="15"/>
      <c r="H87" s="39"/>
      <c r="L87" s="36"/>
    </row>
    <row r="88" spans="1:12" x14ac:dyDescent="0.25">
      <c r="A88" s="28"/>
      <c r="B88" s="101"/>
      <c r="C88" s="28"/>
      <c r="D88" s="28"/>
      <c r="E88" s="28"/>
      <c r="G88" s="39"/>
      <c r="H88" s="39"/>
      <c r="L88" s="36"/>
    </row>
    <row r="89" spans="1:12" x14ac:dyDescent="0.25">
      <c r="A89" s="28"/>
      <c r="B89" s="101"/>
      <c r="C89" s="28"/>
      <c r="D89" s="28"/>
      <c r="E89" s="28"/>
    </row>
    <row r="90" spans="1:12" x14ac:dyDescent="0.25">
      <c r="A90" s="28"/>
      <c r="B90" s="101"/>
      <c r="C90" s="28"/>
      <c r="D90" s="28"/>
      <c r="E90" s="28"/>
    </row>
    <row r="91" spans="1:12" x14ac:dyDescent="0.25">
      <c r="A91" s="28"/>
      <c r="B91" s="101"/>
      <c r="C91" s="28"/>
      <c r="D91" s="28"/>
      <c r="E91" s="28"/>
    </row>
    <row r="92" spans="1:12" x14ac:dyDescent="0.25">
      <c r="A92" s="28"/>
      <c r="B92" s="101"/>
      <c r="C92" s="28"/>
      <c r="D92" s="28"/>
      <c r="E92" s="28"/>
    </row>
    <row r="93" spans="1:12" x14ac:dyDescent="0.25">
      <c r="A93" s="28"/>
      <c r="B93" s="101"/>
      <c r="C93" s="28"/>
      <c r="D93" s="28"/>
      <c r="E93" s="28"/>
    </row>
    <row r="94" spans="1:12" x14ac:dyDescent="0.25">
      <c r="A94" s="28"/>
      <c r="B94" s="101"/>
      <c r="C94" s="28"/>
      <c r="D94" s="28"/>
      <c r="E94" s="28"/>
    </row>
    <row r="95" spans="1:12" x14ac:dyDescent="0.25">
      <c r="A95" s="28"/>
      <c r="B95" s="101"/>
      <c r="C95" s="28"/>
      <c r="D95" s="28"/>
      <c r="E95" s="28"/>
    </row>
    <row r="96" spans="1:12" x14ac:dyDescent="0.25">
      <c r="A96" s="28"/>
      <c r="B96" s="101"/>
      <c r="C96" s="28"/>
      <c r="D96" s="28"/>
      <c r="E96" s="28"/>
    </row>
    <row r="97" spans="1:5" x14ac:dyDescent="0.25">
      <c r="A97" s="28"/>
      <c r="B97" s="101"/>
      <c r="C97" s="28"/>
      <c r="D97" s="28"/>
      <c r="E97" s="28"/>
    </row>
    <row r="98" spans="1:5" x14ac:dyDescent="0.25">
      <c r="A98" s="28"/>
      <c r="B98" s="101"/>
      <c r="C98" s="28"/>
      <c r="D98" s="28"/>
      <c r="E98" s="28"/>
    </row>
    <row r="99" spans="1:5" x14ac:dyDescent="0.25">
      <c r="A99" s="28"/>
      <c r="B99" s="101"/>
      <c r="C99" s="28"/>
      <c r="D99" s="28"/>
      <c r="E99" s="28"/>
    </row>
    <row r="100" spans="1:5" x14ac:dyDescent="0.25">
      <c r="A100" s="28"/>
      <c r="B100" s="101"/>
      <c r="C100" s="28"/>
      <c r="D100" s="28"/>
      <c r="E100" s="28"/>
    </row>
    <row r="101" spans="1:5" x14ac:dyDescent="0.25">
      <c r="A101" s="28"/>
      <c r="B101" s="101"/>
      <c r="C101" s="28"/>
      <c r="D101" s="28"/>
      <c r="E101" s="28"/>
    </row>
    <row r="102" spans="1:5" x14ac:dyDescent="0.25">
      <c r="A102" s="28"/>
      <c r="B102" s="101"/>
      <c r="C102" s="28"/>
      <c r="D102" s="28"/>
      <c r="E102" s="28"/>
    </row>
    <row r="103" spans="1:5" x14ac:dyDescent="0.25">
      <c r="A103" s="28"/>
      <c r="B103" s="101"/>
      <c r="C103" s="28"/>
      <c r="D103" s="28"/>
      <c r="E103" s="28"/>
    </row>
    <row r="104" spans="1:5" x14ac:dyDescent="0.25">
      <c r="A104" s="28"/>
      <c r="B104" s="101"/>
      <c r="C104" s="28"/>
      <c r="D104" s="28"/>
      <c r="E104" s="28"/>
    </row>
    <row r="105" spans="1:5" x14ac:dyDescent="0.25">
      <c r="A105" s="28"/>
      <c r="B105" s="101"/>
      <c r="C105" s="28"/>
      <c r="D105" s="28"/>
      <c r="E105" s="28"/>
    </row>
    <row r="106" spans="1:5" x14ac:dyDescent="0.25">
      <c r="A106" s="28"/>
      <c r="B106" s="101"/>
      <c r="C106" s="28"/>
      <c r="D106" s="28"/>
      <c r="E106" s="28"/>
    </row>
    <row r="107" spans="1:5" x14ac:dyDescent="0.25">
      <c r="A107" s="28"/>
      <c r="B107" s="101"/>
      <c r="C107" s="28"/>
      <c r="D107" s="28"/>
      <c r="E107" s="28"/>
    </row>
    <row r="108" spans="1:5" x14ac:dyDescent="0.25">
      <c r="A108" s="28"/>
      <c r="B108" s="101"/>
      <c r="C108" s="28"/>
      <c r="D108" s="28"/>
      <c r="E108" s="28"/>
    </row>
    <row r="109" spans="1:5" x14ac:dyDescent="0.25">
      <c r="A109" s="28"/>
      <c r="B109" s="101"/>
      <c r="C109" s="28"/>
      <c r="D109" s="28"/>
      <c r="E109" s="28"/>
    </row>
    <row r="110" spans="1:5" x14ac:dyDescent="0.25">
      <c r="A110" s="28"/>
      <c r="B110" s="101"/>
      <c r="C110" s="28"/>
      <c r="D110" s="28"/>
      <c r="E110" s="28"/>
    </row>
    <row r="111" spans="1:5" x14ac:dyDescent="0.25">
      <c r="A111" s="28"/>
      <c r="B111" s="101"/>
      <c r="C111" s="28"/>
      <c r="D111" s="28"/>
      <c r="E111" s="28"/>
    </row>
    <row r="112" spans="1:5" x14ac:dyDescent="0.25">
      <c r="A112" s="28"/>
      <c r="B112" s="101"/>
      <c r="C112" s="28"/>
      <c r="D112" s="28"/>
      <c r="E112" s="28"/>
    </row>
    <row r="113" spans="1:5" x14ac:dyDescent="0.25">
      <c r="A113" s="28"/>
      <c r="B113" s="101"/>
      <c r="C113" s="28"/>
      <c r="D113" s="28"/>
      <c r="E113" s="28"/>
    </row>
    <row r="114" spans="1:5" x14ac:dyDescent="0.25">
      <c r="A114" s="28"/>
      <c r="B114" s="101"/>
      <c r="C114" s="28"/>
      <c r="D114" s="28"/>
      <c r="E114" s="28"/>
    </row>
    <row r="115" spans="1:5" x14ac:dyDescent="0.25">
      <c r="A115" s="28"/>
      <c r="B115" s="101"/>
      <c r="C115" s="28"/>
      <c r="D115" s="28"/>
      <c r="E115" s="28"/>
    </row>
    <row r="116" spans="1:5" x14ac:dyDescent="0.25">
      <c r="A116" s="28"/>
      <c r="B116" s="101"/>
      <c r="C116" s="28"/>
      <c r="D116" s="28"/>
      <c r="E116" s="28"/>
    </row>
    <row r="117" spans="1:5" x14ac:dyDescent="0.25">
      <c r="A117" s="28"/>
      <c r="B117" s="101"/>
      <c r="C117" s="28"/>
      <c r="D117" s="28"/>
      <c r="E117" s="28"/>
    </row>
    <row r="118" spans="1:5" x14ac:dyDescent="0.25">
      <c r="A118" s="28"/>
      <c r="B118" s="101"/>
      <c r="C118" s="28"/>
      <c r="D118" s="28"/>
      <c r="E118" s="28"/>
    </row>
    <row r="119" spans="1:5" x14ac:dyDescent="0.25">
      <c r="A119" s="28"/>
      <c r="B119" s="101"/>
      <c r="C119" s="28"/>
      <c r="D119" s="28"/>
      <c r="E119" s="28"/>
    </row>
    <row r="120" spans="1:5" x14ac:dyDescent="0.25">
      <c r="A120" s="28"/>
      <c r="B120" s="101"/>
      <c r="C120" s="28"/>
      <c r="D120" s="28"/>
      <c r="E120" s="28"/>
    </row>
    <row r="121" spans="1:5" x14ac:dyDescent="0.25">
      <c r="A121" s="28"/>
      <c r="B121" s="101"/>
      <c r="C121" s="28"/>
      <c r="D121" s="28"/>
      <c r="E121" s="28"/>
    </row>
    <row r="122" spans="1:5" x14ac:dyDescent="0.25">
      <c r="A122" s="28"/>
      <c r="B122" s="101"/>
      <c r="C122" s="28"/>
      <c r="D122" s="28"/>
      <c r="E122" s="28"/>
    </row>
    <row r="123" spans="1:5" x14ac:dyDescent="0.25">
      <c r="A123" s="28"/>
      <c r="B123" s="101"/>
      <c r="C123" s="28"/>
      <c r="D123" s="28"/>
      <c r="E123" s="28"/>
    </row>
    <row r="124" spans="1:5" x14ac:dyDescent="0.25">
      <c r="A124" s="28"/>
      <c r="B124" s="101"/>
      <c r="C124" s="28"/>
      <c r="D124" s="28"/>
      <c r="E124" s="28"/>
    </row>
    <row r="125" spans="1:5" x14ac:dyDescent="0.25">
      <c r="A125" s="28"/>
      <c r="B125" s="101"/>
      <c r="C125" s="28"/>
      <c r="D125" s="28"/>
      <c r="E125" s="28"/>
    </row>
    <row r="126" spans="1:5" x14ac:dyDescent="0.25">
      <c r="A126" s="28"/>
      <c r="B126" s="101"/>
      <c r="C126" s="28"/>
      <c r="D126" s="28"/>
      <c r="E126" s="28"/>
    </row>
    <row r="127" spans="1:5" x14ac:dyDescent="0.25">
      <c r="A127" s="28"/>
      <c r="B127" s="101"/>
      <c r="C127" s="28"/>
      <c r="D127" s="28"/>
      <c r="E127" s="28"/>
    </row>
    <row r="128" spans="1:5" x14ac:dyDescent="0.25">
      <c r="A128" s="28"/>
      <c r="B128" s="101"/>
      <c r="C128" s="28"/>
      <c r="D128" s="28"/>
      <c r="E128" s="28"/>
    </row>
    <row r="129" spans="1:5" x14ac:dyDescent="0.25">
      <c r="A129" s="28"/>
      <c r="B129" s="101"/>
      <c r="C129" s="28"/>
      <c r="D129" s="28"/>
      <c r="E129" s="28"/>
    </row>
    <row r="130" spans="1:5" x14ac:dyDescent="0.25">
      <c r="A130" s="28"/>
      <c r="B130" s="101"/>
      <c r="C130" s="28"/>
      <c r="D130" s="28"/>
      <c r="E130" s="28"/>
    </row>
    <row r="131" spans="1:5" x14ac:dyDescent="0.25">
      <c r="A131" s="28"/>
      <c r="B131" s="101"/>
      <c r="C131" s="28"/>
      <c r="D131" s="28"/>
      <c r="E131" s="28"/>
    </row>
    <row r="132" spans="1:5" x14ac:dyDescent="0.25">
      <c r="A132" s="28"/>
      <c r="B132" s="101"/>
      <c r="C132" s="28"/>
      <c r="D132" s="28"/>
      <c r="E132" s="28"/>
    </row>
    <row r="133" spans="1:5" x14ac:dyDescent="0.25">
      <c r="A133" s="28"/>
      <c r="B133" s="101"/>
      <c r="C133" s="28"/>
      <c r="D133" s="28"/>
      <c r="E133" s="28"/>
    </row>
    <row r="134" spans="1:5" x14ac:dyDescent="0.25">
      <c r="A134" s="28"/>
      <c r="B134" s="101"/>
      <c r="C134" s="28"/>
      <c r="D134" s="28"/>
      <c r="E134" s="28"/>
    </row>
    <row r="135" spans="1:5" x14ac:dyDescent="0.25">
      <c r="A135" s="28"/>
      <c r="B135" s="101"/>
      <c r="C135" s="28"/>
      <c r="D135" s="28"/>
      <c r="E135" s="28"/>
    </row>
    <row r="136" spans="1:5" x14ac:dyDescent="0.25">
      <c r="A136" s="28"/>
      <c r="B136" s="101"/>
      <c r="C136" s="28"/>
      <c r="D136" s="28"/>
      <c r="E136" s="28"/>
    </row>
    <row r="137" spans="1:5" x14ac:dyDescent="0.25">
      <c r="A137" s="28"/>
      <c r="B137" s="101"/>
      <c r="C137" s="28"/>
      <c r="D137" s="28"/>
      <c r="E137" s="28"/>
    </row>
    <row r="138" spans="1:5" x14ac:dyDescent="0.25">
      <c r="A138" s="28"/>
      <c r="B138" s="101"/>
      <c r="C138" s="28"/>
      <c r="D138" s="28"/>
      <c r="E138" s="28"/>
    </row>
    <row r="139" spans="1:5" x14ac:dyDescent="0.25">
      <c r="A139" s="28"/>
      <c r="B139" s="101"/>
      <c r="C139" s="28"/>
      <c r="D139" s="28"/>
      <c r="E139" s="28"/>
    </row>
    <row r="140" spans="1:5" x14ac:dyDescent="0.25">
      <c r="A140" s="28"/>
      <c r="B140" s="101"/>
      <c r="C140" s="28"/>
      <c r="D140" s="28"/>
      <c r="E140" s="28"/>
    </row>
    <row r="141" spans="1:5" x14ac:dyDescent="0.25">
      <c r="A141" s="28"/>
      <c r="B141" s="101"/>
      <c r="C141" s="28"/>
      <c r="D141" s="28"/>
      <c r="E141" s="28"/>
    </row>
    <row r="142" spans="1:5" x14ac:dyDescent="0.25">
      <c r="A142" s="28"/>
      <c r="B142" s="101"/>
      <c r="C142" s="28"/>
      <c r="D142" s="28"/>
      <c r="E142" s="28"/>
    </row>
    <row r="143" spans="1:5" x14ac:dyDescent="0.25">
      <c r="A143" s="28"/>
      <c r="B143" s="101"/>
      <c r="C143" s="28"/>
      <c r="D143" s="28"/>
      <c r="E143" s="28"/>
    </row>
    <row r="144" spans="1:5" x14ac:dyDescent="0.25">
      <c r="A144" s="28"/>
      <c r="B144" s="101"/>
      <c r="C144" s="28"/>
      <c r="D144" s="28"/>
      <c r="E144" s="28"/>
    </row>
    <row r="145" spans="1:5" x14ac:dyDescent="0.25">
      <c r="A145" s="28"/>
      <c r="B145" s="101"/>
      <c r="C145" s="28"/>
      <c r="D145" s="28"/>
      <c r="E145" s="28"/>
    </row>
    <row r="146" spans="1:5" x14ac:dyDescent="0.25">
      <c r="A146" s="28"/>
      <c r="B146" s="101"/>
      <c r="C146" s="28"/>
      <c r="D146" s="28"/>
      <c r="E146" s="28"/>
    </row>
    <row r="147" spans="1:5" x14ac:dyDescent="0.25">
      <c r="A147" s="28"/>
      <c r="B147" s="101"/>
      <c r="C147" s="28"/>
      <c r="D147" s="28"/>
      <c r="E147" s="28"/>
    </row>
    <row r="148" spans="1:5" x14ac:dyDescent="0.25">
      <c r="A148" s="28"/>
      <c r="B148" s="101"/>
      <c r="C148" s="28"/>
      <c r="D148" s="28"/>
      <c r="E148" s="28"/>
    </row>
    <row r="149" spans="1:5" x14ac:dyDescent="0.25">
      <c r="A149" s="28"/>
      <c r="B149" s="101"/>
      <c r="C149" s="28"/>
      <c r="D149" s="28"/>
      <c r="E149" s="28"/>
    </row>
    <row r="150" spans="1:5" x14ac:dyDescent="0.25">
      <c r="A150" s="28"/>
      <c r="B150" s="101"/>
      <c r="C150" s="28"/>
      <c r="D150" s="28"/>
      <c r="E150" s="28"/>
    </row>
    <row r="151" spans="1:5" x14ac:dyDescent="0.25">
      <c r="A151" s="28"/>
      <c r="B151" s="101"/>
      <c r="C151" s="28"/>
      <c r="D151" s="28"/>
      <c r="E151" s="28"/>
    </row>
    <row r="152" spans="1:5" x14ac:dyDescent="0.25">
      <c r="A152" s="28"/>
      <c r="B152" s="101"/>
      <c r="C152" s="28"/>
      <c r="D152" s="28"/>
      <c r="E152" s="28"/>
    </row>
    <row r="153" spans="1:5" x14ac:dyDescent="0.25">
      <c r="A153" s="28"/>
      <c r="B153" s="101"/>
      <c r="C153" s="28"/>
      <c r="D153" s="28"/>
      <c r="E153" s="28"/>
    </row>
    <row r="154" spans="1:5" x14ac:dyDescent="0.25">
      <c r="A154" s="28"/>
      <c r="B154" s="101"/>
      <c r="C154" s="28"/>
      <c r="D154" s="28"/>
      <c r="E154" s="28"/>
    </row>
    <row r="155" spans="1:5" x14ac:dyDescent="0.25">
      <c r="A155" s="28"/>
      <c r="B155" s="101"/>
      <c r="C155" s="28"/>
      <c r="D155" s="28"/>
      <c r="E155" s="28"/>
    </row>
    <row r="156" spans="1:5" x14ac:dyDescent="0.25">
      <c r="A156" s="28"/>
      <c r="B156" s="101"/>
      <c r="C156" s="28"/>
      <c r="D156" s="28"/>
      <c r="E156" s="28"/>
    </row>
    <row r="157" spans="1:5" x14ac:dyDescent="0.25">
      <c r="A157" s="28"/>
      <c r="B157" s="101"/>
      <c r="C157" s="28"/>
      <c r="D157" s="28"/>
      <c r="E157" s="28"/>
    </row>
    <row r="158" spans="1:5" x14ac:dyDescent="0.25">
      <c r="A158" s="28"/>
      <c r="B158" s="101"/>
      <c r="C158" s="28"/>
      <c r="D158" s="28"/>
      <c r="E158" s="28"/>
    </row>
    <row r="159" spans="1:5" x14ac:dyDescent="0.25">
      <c r="A159" s="28"/>
      <c r="B159" s="101"/>
      <c r="C159" s="28"/>
      <c r="D159" s="28"/>
      <c r="E159" s="28"/>
    </row>
    <row r="160" spans="1:5" x14ac:dyDescent="0.25">
      <c r="A160" s="28"/>
      <c r="B160" s="101"/>
      <c r="C160" s="28"/>
      <c r="D160" s="28"/>
      <c r="E160" s="28"/>
    </row>
    <row r="161" spans="1:5" x14ac:dyDescent="0.25">
      <c r="A161" s="28"/>
      <c r="B161" s="101"/>
      <c r="C161" s="28"/>
      <c r="D161" s="28"/>
      <c r="E161" s="28"/>
    </row>
    <row r="162" spans="1:5" x14ac:dyDescent="0.25">
      <c r="A162" s="28"/>
      <c r="B162" s="101"/>
      <c r="C162" s="28"/>
      <c r="D162" s="28"/>
      <c r="E162" s="28"/>
    </row>
    <row r="163" spans="1:5" x14ac:dyDescent="0.25">
      <c r="A163" s="28"/>
      <c r="B163" s="101"/>
      <c r="C163" s="28"/>
      <c r="D163" s="28"/>
      <c r="E163" s="28"/>
    </row>
    <row r="164" spans="1:5" x14ac:dyDescent="0.25">
      <c r="A164" s="28"/>
      <c r="B164" s="101"/>
      <c r="C164" s="28"/>
      <c r="D164" s="28"/>
      <c r="E164" s="28"/>
    </row>
    <row r="165" spans="1:5" x14ac:dyDescent="0.25">
      <c r="A165" s="28"/>
      <c r="B165" s="101"/>
      <c r="C165" s="28"/>
      <c r="D165" s="28"/>
      <c r="E165" s="28"/>
    </row>
    <row r="166" spans="1:5" x14ac:dyDescent="0.25">
      <c r="A166" s="28"/>
      <c r="B166" s="101"/>
      <c r="C166" s="28"/>
      <c r="D166" s="28"/>
      <c r="E166" s="28"/>
    </row>
    <row r="167" spans="1:5" x14ac:dyDescent="0.25">
      <c r="A167" s="28"/>
      <c r="B167" s="101"/>
      <c r="C167" s="28"/>
      <c r="D167" s="28"/>
      <c r="E167" s="28"/>
    </row>
    <row r="168" spans="1:5" x14ac:dyDescent="0.25">
      <c r="A168" s="28"/>
      <c r="B168" s="101"/>
      <c r="C168" s="28"/>
      <c r="D168" s="28"/>
      <c r="E168" s="28"/>
    </row>
    <row r="169" spans="1:5" x14ac:dyDescent="0.25">
      <c r="A169" s="28"/>
      <c r="B169" s="101"/>
      <c r="C169" s="28"/>
      <c r="D169" s="28"/>
      <c r="E169" s="28"/>
    </row>
    <row r="170" spans="1:5" x14ac:dyDescent="0.25">
      <c r="A170" s="28"/>
      <c r="B170" s="101"/>
      <c r="C170" s="28"/>
      <c r="D170" s="28"/>
      <c r="E170" s="28"/>
    </row>
    <row r="171" spans="1:5" x14ac:dyDescent="0.25">
      <c r="A171" s="28"/>
      <c r="B171" s="101"/>
      <c r="C171" s="28"/>
      <c r="D171" s="28"/>
      <c r="E171" s="28"/>
    </row>
    <row r="172" spans="1:5" x14ac:dyDescent="0.25">
      <c r="A172" s="28"/>
      <c r="B172" s="101"/>
      <c r="C172" s="28"/>
      <c r="D172" s="28"/>
      <c r="E172" s="28"/>
    </row>
    <row r="173" spans="1:5" x14ac:dyDescent="0.25">
      <c r="A173" s="28"/>
      <c r="B173" s="101"/>
      <c r="C173" s="28"/>
      <c r="D173" s="28"/>
      <c r="E173" s="28"/>
    </row>
    <row r="174" spans="1:5" x14ac:dyDescent="0.25">
      <c r="A174" s="28"/>
      <c r="B174" s="101"/>
      <c r="C174" s="28"/>
      <c r="D174" s="28"/>
      <c r="E174" s="28"/>
    </row>
    <row r="175" spans="1:5" x14ac:dyDescent="0.25">
      <c r="A175" s="28"/>
      <c r="B175" s="101"/>
      <c r="C175" s="28"/>
      <c r="D175" s="28"/>
      <c r="E175" s="28"/>
    </row>
    <row r="176" spans="1:5" x14ac:dyDescent="0.25">
      <c r="A176" s="28"/>
      <c r="B176" s="101"/>
      <c r="C176" s="28"/>
      <c r="D176" s="28"/>
      <c r="E176" s="28"/>
    </row>
    <row r="177" spans="1:5" x14ac:dyDescent="0.25">
      <c r="A177" s="28"/>
      <c r="B177" s="101"/>
      <c r="C177" s="28"/>
      <c r="D177" s="28"/>
      <c r="E177" s="28"/>
    </row>
    <row r="178" spans="1:5" x14ac:dyDescent="0.25">
      <c r="A178" s="28"/>
      <c r="B178" s="101"/>
      <c r="C178" s="28"/>
      <c r="D178" s="28"/>
      <c r="E178" s="28"/>
    </row>
    <row r="179" spans="1:5" x14ac:dyDescent="0.25">
      <c r="A179" s="28"/>
      <c r="B179" s="101"/>
      <c r="C179" s="28"/>
      <c r="D179" s="28"/>
      <c r="E179" s="28"/>
    </row>
    <row r="180" spans="1:5" x14ac:dyDescent="0.25">
      <c r="A180" s="28"/>
      <c r="B180" s="101"/>
      <c r="C180" s="28"/>
      <c r="D180" s="28"/>
      <c r="E180" s="28"/>
    </row>
    <row r="181" spans="1:5" x14ac:dyDescent="0.25">
      <c r="A181" s="28"/>
      <c r="B181" s="101"/>
      <c r="C181" s="28"/>
      <c r="D181" s="28"/>
      <c r="E181" s="28"/>
    </row>
    <row r="182" spans="1:5" x14ac:dyDescent="0.25">
      <c r="A182" s="28"/>
      <c r="B182" s="101"/>
      <c r="C182" s="28"/>
      <c r="D182" s="28"/>
      <c r="E182" s="28"/>
    </row>
    <row r="183" spans="1:5" x14ac:dyDescent="0.25">
      <c r="A183" s="28"/>
      <c r="B183" s="101"/>
      <c r="C183" s="28"/>
      <c r="D183" s="28"/>
      <c r="E183" s="28"/>
    </row>
    <row r="184" spans="1:5" x14ac:dyDescent="0.25">
      <c r="A184" s="28"/>
      <c r="B184" s="101"/>
      <c r="C184" s="28"/>
      <c r="D184" s="28"/>
      <c r="E184" s="28"/>
    </row>
    <row r="185" spans="1:5" x14ac:dyDescent="0.25">
      <c r="A185" s="28"/>
      <c r="B185" s="101"/>
      <c r="C185" s="28"/>
      <c r="D185" s="28"/>
      <c r="E185" s="28"/>
    </row>
    <row r="186" spans="1:5" x14ac:dyDescent="0.25">
      <c r="A186" s="28"/>
      <c r="B186" s="101"/>
      <c r="C186" s="28"/>
      <c r="D186" s="28"/>
      <c r="E186" s="28"/>
    </row>
    <row r="187" spans="1:5" x14ac:dyDescent="0.25">
      <c r="A187" s="28"/>
      <c r="B187" s="101"/>
      <c r="C187" s="28"/>
      <c r="D187" s="28"/>
      <c r="E187" s="28"/>
    </row>
    <row r="188" spans="1:5" x14ac:dyDescent="0.25">
      <c r="A188" s="28"/>
      <c r="B188" s="101"/>
      <c r="C188" s="28"/>
      <c r="D188" s="28"/>
      <c r="E188" s="28"/>
    </row>
    <row r="189" spans="1:5" x14ac:dyDescent="0.25">
      <c r="A189" s="28"/>
      <c r="B189" s="101"/>
      <c r="C189" s="28"/>
      <c r="D189" s="28"/>
      <c r="E189" s="28"/>
    </row>
    <row r="190" spans="1:5" x14ac:dyDescent="0.25">
      <c r="A190" s="28"/>
      <c r="B190" s="101"/>
      <c r="C190" s="28"/>
      <c r="D190" s="28"/>
      <c r="E190" s="28"/>
    </row>
    <row r="191" spans="1:5" x14ac:dyDescent="0.25">
      <c r="A191" s="28"/>
      <c r="B191" s="101"/>
      <c r="C191" s="28"/>
      <c r="D191" s="28"/>
      <c r="E191" s="28"/>
    </row>
    <row r="192" spans="1:5" x14ac:dyDescent="0.25">
      <c r="A192" s="28"/>
      <c r="B192" s="101"/>
      <c r="C192" s="28"/>
      <c r="D192" s="28"/>
      <c r="E192" s="28"/>
    </row>
    <row r="193" spans="1:5" x14ac:dyDescent="0.25">
      <c r="A193" s="28"/>
      <c r="B193" s="101"/>
      <c r="C193" s="28"/>
      <c r="D193" s="28"/>
      <c r="E193" s="28"/>
    </row>
    <row r="194" spans="1:5" x14ac:dyDescent="0.25">
      <c r="A194" s="28"/>
      <c r="B194" s="101"/>
      <c r="C194" s="28"/>
      <c r="D194" s="28"/>
      <c r="E194" s="28"/>
    </row>
    <row r="195" spans="1:5" x14ac:dyDescent="0.25">
      <c r="A195" s="28"/>
      <c r="B195" s="101"/>
      <c r="C195" s="28"/>
      <c r="D195" s="28"/>
      <c r="E195" s="28"/>
    </row>
    <row r="196" spans="1:5" x14ac:dyDescent="0.25">
      <c r="A196" s="28"/>
      <c r="B196" s="101"/>
      <c r="C196" s="28"/>
      <c r="D196" s="28"/>
      <c r="E196" s="28"/>
    </row>
    <row r="197" spans="1:5" x14ac:dyDescent="0.25">
      <c r="A197" s="28"/>
      <c r="B197" s="101"/>
      <c r="C197" s="28"/>
      <c r="D197" s="28"/>
      <c r="E197" s="28"/>
    </row>
    <row r="198" spans="1:5" x14ac:dyDescent="0.25">
      <c r="A198" s="28"/>
      <c r="B198" s="101"/>
      <c r="C198" s="28"/>
      <c r="D198" s="28"/>
      <c r="E198" s="28"/>
    </row>
    <row r="199" spans="1:5" x14ac:dyDescent="0.25">
      <c r="A199" s="28"/>
      <c r="B199" s="101"/>
      <c r="C199" s="28"/>
      <c r="D199" s="28"/>
      <c r="E199" s="28"/>
    </row>
    <row r="200" spans="1:5" x14ac:dyDescent="0.25">
      <c r="A200" s="28"/>
      <c r="B200" s="101"/>
      <c r="C200" s="28"/>
      <c r="D200" s="28"/>
      <c r="E200" s="28"/>
    </row>
    <row r="201" spans="1:5" x14ac:dyDescent="0.25">
      <c r="A201" s="28"/>
      <c r="B201" s="101"/>
      <c r="C201" s="28"/>
      <c r="D201" s="28"/>
      <c r="E201" s="28"/>
    </row>
    <row r="202" spans="1:5" x14ac:dyDescent="0.25">
      <c r="A202" s="28"/>
      <c r="B202" s="101"/>
      <c r="C202" s="28"/>
      <c r="D202" s="28"/>
      <c r="E202" s="28"/>
    </row>
    <row r="203" spans="1:5" x14ac:dyDescent="0.25">
      <c r="A203" s="28"/>
      <c r="B203" s="101"/>
      <c r="C203" s="28"/>
      <c r="D203" s="28"/>
      <c r="E203" s="28"/>
    </row>
    <row r="204" spans="1:5" x14ac:dyDescent="0.25">
      <c r="A204" s="28"/>
      <c r="B204" s="101"/>
      <c r="C204" s="28"/>
      <c r="D204" s="28"/>
      <c r="E204" s="28"/>
    </row>
    <row r="205" spans="1:5" x14ac:dyDescent="0.25">
      <c r="A205" s="28"/>
      <c r="B205" s="101"/>
      <c r="C205" s="28"/>
      <c r="D205" s="28"/>
      <c r="E205" s="28"/>
    </row>
    <row r="206" spans="1:5" x14ac:dyDescent="0.25">
      <c r="A206" s="28"/>
      <c r="B206" s="101"/>
      <c r="C206" s="28"/>
      <c r="D206" s="28"/>
      <c r="E206" s="28"/>
    </row>
    <row r="207" spans="1:5" x14ac:dyDescent="0.25">
      <c r="A207" s="28"/>
      <c r="B207" s="101"/>
      <c r="C207" s="28"/>
      <c r="D207" s="28"/>
      <c r="E207" s="28"/>
    </row>
    <row r="208" spans="1:5" x14ac:dyDescent="0.25">
      <c r="A208" s="28"/>
      <c r="B208" s="101"/>
      <c r="C208" s="28"/>
      <c r="D208" s="28"/>
      <c r="E208" s="28"/>
    </row>
    <row r="209" spans="1:5" x14ac:dyDescent="0.25">
      <c r="A209" s="28"/>
      <c r="B209" s="101"/>
      <c r="C209" s="28"/>
      <c r="D209" s="28"/>
      <c r="E209" s="28"/>
    </row>
    <row r="210" spans="1:5" x14ac:dyDescent="0.25">
      <c r="A210" s="28"/>
      <c r="B210" s="101"/>
      <c r="C210" s="28"/>
      <c r="D210" s="28"/>
      <c r="E210" s="28"/>
    </row>
    <row r="211" spans="1:5" x14ac:dyDescent="0.25">
      <c r="A211" s="28"/>
      <c r="B211" s="101"/>
      <c r="C211" s="28"/>
      <c r="D211" s="28"/>
      <c r="E211" s="28"/>
    </row>
    <row r="212" spans="1:5" x14ac:dyDescent="0.25">
      <c r="A212" s="28"/>
      <c r="B212" s="101"/>
      <c r="C212" s="28"/>
      <c r="D212" s="28"/>
      <c r="E212" s="28"/>
    </row>
    <row r="213" spans="1:5" x14ac:dyDescent="0.25">
      <c r="A213" s="28"/>
      <c r="B213" s="101"/>
      <c r="C213" s="28"/>
      <c r="D213" s="28"/>
      <c r="E213" s="28"/>
    </row>
    <row r="214" spans="1:5" x14ac:dyDescent="0.25">
      <c r="A214" s="28"/>
      <c r="B214" s="101"/>
      <c r="C214" s="28"/>
      <c r="D214" s="28"/>
      <c r="E214" s="28"/>
    </row>
    <row r="215" spans="1:5" x14ac:dyDescent="0.25">
      <c r="A215" s="28"/>
      <c r="B215" s="101"/>
      <c r="C215" s="28"/>
      <c r="D215" s="28"/>
      <c r="E215" s="28"/>
    </row>
    <row r="216" spans="1:5" x14ac:dyDescent="0.25">
      <c r="A216" s="28"/>
      <c r="B216" s="101"/>
      <c r="C216" s="28"/>
      <c r="D216" s="28"/>
      <c r="E216" s="28"/>
    </row>
    <row r="217" spans="1:5" x14ac:dyDescent="0.25">
      <c r="A217" s="28"/>
      <c r="B217" s="101"/>
      <c r="C217" s="28"/>
      <c r="D217" s="28"/>
      <c r="E217" s="28"/>
    </row>
    <row r="218" spans="1:5" x14ac:dyDescent="0.25">
      <c r="A218" s="28"/>
      <c r="B218" s="101"/>
      <c r="C218" s="28"/>
      <c r="D218" s="28"/>
      <c r="E218" s="28"/>
    </row>
    <row r="219" spans="1:5" x14ac:dyDescent="0.25">
      <c r="A219" s="28"/>
      <c r="B219" s="101"/>
      <c r="C219" s="28"/>
      <c r="D219" s="28"/>
      <c r="E219" s="28"/>
    </row>
    <row r="220" spans="1:5" x14ac:dyDescent="0.25">
      <c r="A220" s="28"/>
      <c r="B220" s="101"/>
      <c r="C220" s="28"/>
      <c r="D220" s="28"/>
      <c r="E220" s="28"/>
    </row>
    <row r="221" spans="1:5" x14ac:dyDescent="0.25">
      <c r="A221" s="28"/>
      <c r="B221" s="101"/>
      <c r="C221" s="28"/>
      <c r="D221" s="28"/>
      <c r="E221" s="28"/>
    </row>
    <row r="222" spans="1:5" x14ac:dyDescent="0.25">
      <c r="A222" s="28"/>
      <c r="B222" s="101"/>
      <c r="C222" s="28"/>
      <c r="D222" s="28"/>
      <c r="E222" s="28"/>
    </row>
    <row r="223" spans="1:5" x14ac:dyDescent="0.25">
      <c r="A223" s="28"/>
      <c r="B223" s="101"/>
      <c r="C223" s="28"/>
      <c r="D223" s="28"/>
      <c r="E223" s="28"/>
    </row>
    <row r="224" spans="1:5" x14ac:dyDescent="0.25">
      <c r="A224" s="28"/>
      <c r="B224" s="101"/>
      <c r="C224" s="28"/>
      <c r="D224" s="28"/>
      <c r="E224" s="28"/>
    </row>
    <row r="225" spans="1:5" x14ac:dyDescent="0.25">
      <c r="A225" s="28"/>
      <c r="B225" s="101"/>
      <c r="C225" s="28"/>
      <c r="D225" s="28"/>
      <c r="E225" s="28"/>
    </row>
    <row r="226" spans="1:5" x14ac:dyDescent="0.25">
      <c r="A226" s="28"/>
      <c r="B226" s="101"/>
      <c r="C226" s="28"/>
      <c r="D226" s="28"/>
      <c r="E226" s="28"/>
    </row>
    <row r="227" spans="1:5" x14ac:dyDescent="0.25">
      <c r="A227" s="28"/>
      <c r="B227" s="101"/>
      <c r="C227" s="28"/>
      <c r="D227" s="28"/>
      <c r="E227" s="28"/>
    </row>
    <row r="228" spans="1:5" x14ac:dyDescent="0.25">
      <c r="A228" s="28"/>
      <c r="B228" s="101"/>
      <c r="C228" s="28"/>
      <c r="D228" s="28"/>
      <c r="E228" s="28"/>
    </row>
    <row r="229" spans="1:5" x14ac:dyDescent="0.25">
      <c r="A229" s="28"/>
      <c r="B229" s="101"/>
      <c r="C229" s="28"/>
      <c r="D229" s="28"/>
      <c r="E229" s="28"/>
    </row>
    <row r="230" spans="1:5" x14ac:dyDescent="0.25">
      <c r="A230" s="28"/>
      <c r="B230" s="101"/>
      <c r="C230" s="28"/>
      <c r="D230" s="28"/>
      <c r="E230" s="28"/>
    </row>
    <row r="231" spans="1:5" x14ac:dyDescent="0.25">
      <c r="A231" s="28"/>
      <c r="B231" s="101"/>
      <c r="C231" s="28"/>
      <c r="D231" s="28"/>
      <c r="E231" s="28"/>
    </row>
    <row r="232" spans="1:5" x14ac:dyDescent="0.25">
      <c r="A232" s="28"/>
      <c r="B232" s="101"/>
      <c r="C232" s="28"/>
      <c r="D232" s="28"/>
      <c r="E232" s="28"/>
    </row>
    <row r="233" spans="1:5" x14ac:dyDescent="0.25">
      <c r="A233" s="28"/>
      <c r="B233" s="101"/>
      <c r="C233" s="28"/>
      <c r="D233" s="28"/>
      <c r="E233" s="28"/>
    </row>
    <row r="234" spans="1:5" x14ac:dyDescent="0.25">
      <c r="A234" s="28"/>
      <c r="B234" s="101"/>
      <c r="C234" s="28"/>
      <c r="D234" s="28"/>
      <c r="E234" s="28"/>
    </row>
    <row r="235" spans="1:5" x14ac:dyDescent="0.25">
      <c r="A235" s="28"/>
      <c r="B235" s="101"/>
      <c r="C235" s="28"/>
      <c r="D235" s="28"/>
      <c r="E235" s="28"/>
    </row>
    <row r="236" spans="1:5" x14ac:dyDescent="0.25">
      <c r="A236" s="28"/>
      <c r="B236" s="101"/>
      <c r="C236" s="28"/>
      <c r="D236" s="28"/>
      <c r="E236" s="28"/>
    </row>
    <row r="237" spans="1:5" x14ac:dyDescent="0.25">
      <c r="A237" s="28"/>
      <c r="B237" s="101"/>
      <c r="C237" s="28"/>
      <c r="D237" s="28"/>
      <c r="E237" s="28"/>
    </row>
    <row r="238" spans="1:5" x14ac:dyDescent="0.25">
      <c r="A238" s="28"/>
      <c r="B238" s="101"/>
      <c r="C238" s="28"/>
      <c r="D238" s="28"/>
      <c r="E238" s="28"/>
    </row>
    <row r="239" spans="1:5" x14ac:dyDescent="0.25">
      <c r="A239" s="28"/>
      <c r="B239" s="101"/>
      <c r="C239" s="28"/>
      <c r="D239" s="28"/>
      <c r="E239" s="28"/>
    </row>
    <row r="240" spans="1:5" x14ac:dyDescent="0.25">
      <c r="A240" s="28"/>
      <c r="B240" s="101"/>
      <c r="C240" s="28"/>
      <c r="D240" s="28"/>
      <c r="E240" s="28"/>
    </row>
    <row r="241" spans="1:5" x14ac:dyDescent="0.25">
      <c r="A241" s="28"/>
      <c r="B241" s="101"/>
      <c r="C241" s="28"/>
      <c r="D241" s="28"/>
      <c r="E241" s="28"/>
    </row>
    <row r="242" spans="1:5" x14ac:dyDescent="0.25">
      <c r="A242" s="28"/>
      <c r="B242" s="101"/>
      <c r="C242" s="28"/>
      <c r="D242" s="28"/>
      <c r="E242" s="28"/>
    </row>
    <row r="243" spans="1:5" x14ac:dyDescent="0.25">
      <c r="A243" s="28"/>
      <c r="B243" s="101"/>
      <c r="C243" s="28"/>
      <c r="D243" s="28"/>
      <c r="E243" s="28"/>
    </row>
    <row r="244" spans="1:5" x14ac:dyDescent="0.25">
      <c r="A244" s="28"/>
      <c r="B244" s="101"/>
      <c r="C244" s="28"/>
      <c r="D244" s="28"/>
      <c r="E244" s="28"/>
    </row>
    <row r="245" spans="1:5" x14ac:dyDescent="0.25">
      <c r="A245" s="28"/>
      <c r="B245" s="101"/>
      <c r="C245" s="28"/>
      <c r="D245" s="28"/>
      <c r="E245" s="28"/>
    </row>
    <row r="246" spans="1:5" x14ac:dyDescent="0.25">
      <c r="A246" s="28"/>
      <c r="B246" s="101"/>
      <c r="C246" s="28"/>
      <c r="D246" s="28"/>
      <c r="E246" s="28"/>
    </row>
    <row r="247" spans="1:5" x14ac:dyDescent="0.25">
      <c r="A247" s="28"/>
      <c r="B247" s="101"/>
      <c r="C247" s="28"/>
      <c r="D247" s="28"/>
      <c r="E247" s="28"/>
    </row>
    <row r="248" spans="1:5" x14ac:dyDescent="0.25">
      <c r="A248" s="28"/>
      <c r="B248" s="101"/>
      <c r="C248" s="28"/>
      <c r="D248" s="28"/>
      <c r="E248" s="28"/>
    </row>
    <row r="249" spans="1:5" x14ac:dyDescent="0.25">
      <c r="A249" s="28"/>
      <c r="B249" s="101"/>
      <c r="C249" s="28"/>
      <c r="D249" s="28"/>
      <c r="E249" s="28"/>
    </row>
    <row r="250" spans="1:5" x14ac:dyDescent="0.25">
      <c r="A250" s="28"/>
      <c r="B250" s="101"/>
      <c r="C250" s="28"/>
      <c r="D250" s="28"/>
      <c r="E250" s="28"/>
    </row>
    <row r="251" spans="1:5" x14ac:dyDescent="0.25">
      <c r="A251" s="28"/>
      <c r="B251" s="101"/>
      <c r="C251" s="28"/>
      <c r="D251" s="28"/>
      <c r="E251" s="28"/>
    </row>
    <row r="252" spans="1:5" x14ac:dyDescent="0.25">
      <c r="A252" s="28"/>
      <c r="B252" s="101"/>
      <c r="C252" s="28"/>
      <c r="D252" s="28"/>
      <c r="E252" s="28"/>
    </row>
    <row r="253" spans="1:5" x14ac:dyDescent="0.25">
      <c r="A253" s="28"/>
      <c r="B253" s="101"/>
      <c r="C253" s="28"/>
      <c r="D253" s="28"/>
      <c r="E253" s="28"/>
    </row>
    <row r="254" spans="1:5" x14ac:dyDescent="0.25">
      <c r="A254" s="28"/>
      <c r="B254" s="101"/>
      <c r="C254" s="28"/>
      <c r="D254" s="28"/>
      <c r="E254" s="28"/>
    </row>
    <row r="255" spans="1:5" x14ac:dyDescent="0.25">
      <c r="A255" s="28"/>
      <c r="B255" s="101"/>
      <c r="C255" s="28"/>
      <c r="D255" s="28"/>
      <c r="E255" s="28"/>
    </row>
    <row r="256" spans="1:5" x14ac:dyDescent="0.25">
      <c r="A256" s="28"/>
      <c r="B256" s="101"/>
      <c r="C256" s="28"/>
      <c r="D256" s="28"/>
      <c r="E256" s="28"/>
    </row>
    <row r="257" spans="1:5" x14ac:dyDescent="0.25">
      <c r="A257" s="28"/>
      <c r="B257" s="101"/>
      <c r="C257" s="28"/>
      <c r="D257" s="28"/>
      <c r="E257" s="28"/>
    </row>
    <row r="258" spans="1:5" x14ac:dyDescent="0.25">
      <c r="A258" s="28"/>
      <c r="B258" s="101"/>
      <c r="C258" s="28"/>
      <c r="D258" s="28"/>
      <c r="E258" s="28"/>
    </row>
    <row r="259" spans="1:5" x14ac:dyDescent="0.25">
      <c r="A259" s="28"/>
      <c r="B259" s="101"/>
      <c r="C259" s="28"/>
      <c r="D259" s="28"/>
      <c r="E259" s="28"/>
    </row>
    <row r="260" spans="1:5" x14ac:dyDescent="0.25">
      <c r="A260" s="28"/>
      <c r="B260" s="101"/>
      <c r="C260" s="28"/>
      <c r="D260" s="28"/>
      <c r="E260" s="28"/>
    </row>
    <row r="261" spans="1:5" x14ac:dyDescent="0.25">
      <c r="A261" s="28"/>
      <c r="B261" s="101"/>
      <c r="C261" s="28"/>
      <c r="D261" s="28"/>
      <c r="E261" s="28"/>
    </row>
    <row r="262" spans="1:5" x14ac:dyDescent="0.25">
      <c r="A262" s="28"/>
      <c r="B262" s="101"/>
      <c r="C262" s="28"/>
      <c r="D262" s="28"/>
      <c r="E262" s="28"/>
    </row>
    <row r="263" spans="1:5" x14ac:dyDescent="0.25">
      <c r="A263" s="28"/>
      <c r="B263" s="101"/>
      <c r="C263" s="28"/>
      <c r="D263" s="28"/>
      <c r="E263" s="28"/>
    </row>
    <row r="264" spans="1:5" x14ac:dyDescent="0.25">
      <c r="A264" s="28"/>
      <c r="B264" s="101"/>
      <c r="C264" s="28"/>
      <c r="D264" s="28"/>
      <c r="E264" s="28"/>
    </row>
    <row r="265" spans="1:5" x14ac:dyDescent="0.25">
      <c r="A265" s="28"/>
      <c r="B265" s="101"/>
      <c r="C265" s="28"/>
      <c r="D265" s="28"/>
      <c r="E265" s="28"/>
    </row>
    <row r="266" spans="1:5" x14ac:dyDescent="0.25">
      <c r="A266" s="28"/>
      <c r="B266" s="101"/>
      <c r="C266" s="28"/>
      <c r="D266" s="28"/>
      <c r="E266" s="28"/>
    </row>
    <row r="267" spans="1:5" x14ac:dyDescent="0.25">
      <c r="A267" s="28"/>
      <c r="B267" s="101"/>
      <c r="C267" s="28"/>
      <c r="D267" s="28"/>
      <c r="E267" s="28"/>
    </row>
    <row r="268" spans="1:5" x14ac:dyDescent="0.25">
      <c r="A268" s="28"/>
      <c r="B268" s="101"/>
      <c r="C268" s="28"/>
      <c r="D268" s="28"/>
      <c r="E268" s="28"/>
    </row>
    <row r="269" spans="1:5" x14ac:dyDescent="0.25">
      <c r="A269" s="28"/>
      <c r="B269" s="101"/>
      <c r="C269" s="28"/>
      <c r="D269" s="28"/>
      <c r="E269" s="28"/>
    </row>
    <row r="270" spans="1:5" x14ac:dyDescent="0.25">
      <c r="A270" s="28"/>
      <c r="B270" s="101"/>
      <c r="C270" s="28"/>
      <c r="D270" s="28"/>
      <c r="E270" s="28"/>
    </row>
    <row r="271" spans="1:5" x14ac:dyDescent="0.25">
      <c r="A271" s="28"/>
      <c r="B271" s="101"/>
      <c r="C271" s="28"/>
      <c r="D271" s="28"/>
      <c r="E271" s="28"/>
    </row>
    <row r="272" spans="1:5" x14ac:dyDescent="0.25">
      <c r="A272" s="28"/>
      <c r="B272" s="101"/>
      <c r="C272" s="28"/>
      <c r="D272" s="28"/>
      <c r="E272" s="28"/>
    </row>
    <row r="273" spans="1:5" x14ac:dyDescent="0.25">
      <c r="A273" s="28"/>
      <c r="B273" s="101"/>
      <c r="C273" s="28"/>
      <c r="D273" s="28"/>
      <c r="E273" s="28"/>
    </row>
    <row r="274" spans="1:5" x14ac:dyDescent="0.25">
      <c r="A274" s="28"/>
      <c r="B274" s="101"/>
      <c r="C274" s="28"/>
      <c r="D274" s="28"/>
      <c r="E274" s="28"/>
    </row>
    <row r="275" spans="1:5" x14ac:dyDescent="0.25">
      <c r="A275" s="28"/>
      <c r="B275" s="101"/>
      <c r="C275" s="28"/>
      <c r="D275" s="28"/>
      <c r="E275" s="28"/>
    </row>
    <row r="276" spans="1:5" x14ac:dyDescent="0.25">
      <c r="A276" s="28"/>
      <c r="B276" s="101"/>
      <c r="C276" s="28"/>
      <c r="D276" s="28"/>
      <c r="E276" s="28"/>
    </row>
    <row r="277" spans="1:5" x14ac:dyDescent="0.25">
      <c r="A277" s="28"/>
      <c r="B277" s="101"/>
      <c r="C277" s="28"/>
      <c r="D277" s="28"/>
      <c r="E277" s="28"/>
    </row>
    <row r="278" spans="1:5" x14ac:dyDescent="0.25">
      <c r="A278" s="28"/>
      <c r="B278" s="101"/>
      <c r="C278" s="28"/>
      <c r="D278" s="28"/>
      <c r="E278" s="28"/>
    </row>
    <row r="279" spans="1:5" x14ac:dyDescent="0.25">
      <c r="A279" s="28"/>
      <c r="B279" s="101"/>
      <c r="C279" s="28"/>
      <c r="D279" s="28"/>
      <c r="E279" s="28"/>
    </row>
    <row r="280" spans="1:5" x14ac:dyDescent="0.25">
      <c r="A280" s="28"/>
      <c r="B280" s="101"/>
      <c r="C280" s="28"/>
      <c r="D280" s="28"/>
      <c r="E280" s="28"/>
    </row>
    <row r="281" spans="1:5" x14ac:dyDescent="0.25">
      <c r="A281" s="28"/>
      <c r="B281" s="101"/>
      <c r="C281" s="28"/>
      <c r="D281" s="28"/>
      <c r="E281" s="28"/>
    </row>
    <row r="282" spans="1:5" x14ac:dyDescent="0.25">
      <c r="A282" s="28"/>
      <c r="B282" s="101"/>
      <c r="C282" s="28"/>
      <c r="D282" s="28"/>
      <c r="E282" s="28"/>
    </row>
    <row r="283" spans="1:5" x14ac:dyDescent="0.25">
      <c r="A283" s="28"/>
      <c r="B283" s="101"/>
      <c r="C283" s="28"/>
      <c r="D283" s="28"/>
      <c r="E283" s="28"/>
    </row>
    <row r="284" spans="1:5" x14ac:dyDescent="0.25">
      <c r="A284" s="28"/>
      <c r="B284" s="101"/>
      <c r="C284" s="28"/>
      <c r="D284" s="28"/>
      <c r="E284" s="28"/>
    </row>
    <row r="285" spans="1:5" x14ac:dyDescent="0.25">
      <c r="A285" s="28"/>
      <c r="B285" s="101"/>
      <c r="C285" s="28"/>
      <c r="D285" s="28"/>
      <c r="E285" s="28"/>
    </row>
    <row r="286" spans="1:5" x14ac:dyDescent="0.25">
      <c r="A286" s="28"/>
      <c r="B286" s="101"/>
      <c r="C286" s="28"/>
      <c r="D286" s="28"/>
      <c r="E286" s="28"/>
    </row>
    <row r="287" spans="1:5" x14ac:dyDescent="0.25">
      <c r="A287" s="28"/>
      <c r="B287" s="101"/>
      <c r="C287" s="28"/>
      <c r="D287" s="28"/>
      <c r="E287" s="28"/>
    </row>
    <row r="288" spans="1:5" x14ac:dyDescent="0.25">
      <c r="A288" s="28"/>
      <c r="B288" s="101"/>
      <c r="C288" s="28"/>
      <c r="D288" s="28"/>
      <c r="E288" s="28"/>
    </row>
    <row r="289" spans="1:5" x14ac:dyDescent="0.25">
      <c r="A289" s="28"/>
      <c r="B289" s="101"/>
      <c r="C289" s="28"/>
      <c r="D289" s="28"/>
      <c r="E289" s="28"/>
    </row>
    <row r="290" spans="1:5" x14ac:dyDescent="0.25">
      <c r="A290" s="28"/>
      <c r="B290" s="101"/>
      <c r="C290" s="28"/>
      <c r="D290" s="28"/>
      <c r="E290" s="28"/>
    </row>
    <row r="291" spans="1:5" x14ac:dyDescent="0.25">
      <c r="A291" s="28"/>
      <c r="B291" s="101"/>
      <c r="C291" s="28"/>
      <c r="D291" s="28"/>
      <c r="E291" s="28"/>
    </row>
    <row r="292" spans="1:5" x14ac:dyDescent="0.25">
      <c r="A292" s="28"/>
      <c r="B292" s="101"/>
      <c r="C292" s="28"/>
      <c r="D292" s="28"/>
      <c r="E292" s="28"/>
    </row>
    <row r="293" spans="1:5" x14ac:dyDescent="0.25">
      <c r="A293" s="28"/>
      <c r="B293" s="101"/>
      <c r="C293" s="28"/>
      <c r="D293" s="28"/>
      <c r="E293" s="28"/>
    </row>
    <row r="294" spans="1:5" x14ac:dyDescent="0.25">
      <c r="A294" s="28"/>
      <c r="B294" s="101"/>
      <c r="C294" s="28"/>
      <c r="D294" s="28"/>
      <c r="E294" s="28"/>
    </row>
    <row r="295" spans="1:5" x14ac:dyDescent="0.25">
      <c r="A295" s="28"/>
      <c r="B295" s="101"/>
      <c r="C295" s="28"/>
      <c r="D295" s="28"/>
      <c r="E295" s="28"/>
    </row>
    <row r="296" spans="1:5" x14ac:dyDescent="0.25">
      <c r="A296" s="28"/>
      <c r="B296" s="101"/>
      <c r="C296" s="28"/>
      <c r="D296" s="28"/>
      <c r="E296" s="28"/>
    </row>
    <row r="297" spans="1:5" x14ac:dyDescent="0.25">
      <c r="A297" s="28"/>
      <c r="B297" s="101"/>
      <c r="C297" s="28"/>
      <c r="D297" s="28"/>
      <c r="E297" s="28"/>
    </row>
    <row r="298" spans="1:5" x14ac:dyDescent="0.25">
      <c r="A298" s="28"/>
      <c r="B298" s="101"/>
      <c r="C298" s="28"/>
      <c r="D298" s="28"/>
      <c r="E298" s="28"/>
    </row>
    <row r="299" spans="1:5" x14ac:dyDescent="0.25">
      <c r="A299" s="28"/>
      <c r="B299" s="101"/>
      <c r="C299" s="28"/>
      <c r="D299" s="28"/>
      <c r="E299" s="28"/>
    </row>
    <row r="300" spans="1:5" x14ac:dyDescent="0.25">
      <c r="A300" s="28"/>
      <c r="B300" s="101"/>
      <c r="C300" s="28"/>
      <c r="D300" s="28"/>
      <c r="E300" s="28"/>
    </row>
    <row r="301" spans="1:5" x14ac:dyDescent="0.25">
      <c r="A301" s="28"/>
      <c r="B301" s="101"/>
      <c r="C301" s="28"/>
      <c r="D301" s="28"/>
      <c r="E301" s="28"/>
    </row>
    <row r="302" spans="1:5" x14ac:dyDescent="0.25">
      <c r="A302" s="28"/>
      <c r="B302" s="101"/>
      <c r="C302" s="28"/>
      <c r="D302" s="28"/>
      <c r="E302" s="28"/>
    </row>
    <row r="303" spans="1:5" x14ac:dyDescent="0.25">
      <c r="A303" s="28"/>
      <c r="B303" s="101"/>
      <c r="C303" s="28"/>
      <c r="D303" s="28"/>
      <c r="E303" s="28"/>
    </row>
    <row r="304" spans="1:5" x14ac:dyDescent="0.25">
      <c r="A304" s="28"/>
      <c r="B304" s="101"/>
      <c r="C304" s="28"/>
      <c r="D304" s="28"/>
      <c r="E304" s="28"/>
    </row>
    <row r="305" spans="1:5" x14ac:dyDescent="0.25">
      <c r="A305" s="28"/>
      <c r="B305" s="101"/>
      <c r="C305" s="28"/>
      <c r="D305" s="28"/>
      <c r="E305" s="28"/>
    </row>
    <row r="306" spans="1:5" x14ac:dyDescent="0.25">
      <c r="A306" s="28"/>
      <c r="B306" s="101"/>
      <c r="C306" s="28"/>
      <c r="D306" s="28"/>
      <c r="E306" s="28"/>
    </row>
    <row r="307" spans="1:5" x14ac:dyDescent="0.25">
      <c r="A307" s="28"/>
      <c r="B307" s="101"/>
      <c r="C307" s="28"/>
      <c r="D307" s="28"/>
      <c r="E307" s="28"/>
    </row>
    <row r="308" spans="1:5" x14ac:dyDescent="0.25">
      <c r="A308" s="28"/>
      <c r="B308" s="101"/>
      <c r="C308" s="28"/>
      <c r="D308" s="28"/>
      <c r="E308" s="28"/>
    </row>
    <row r="309" spans="1:5" x14ac:dyDescent="0.25">
      <c r="A309" s="28"/>
      <c r="B309" s="101"/>
      <c r="C309" s="28"/>
      <c r="D309" s="28"/>
      <c r="E309" s="28"/>
    </row>
    <row r="310" spans="1:5" x14ac:dyDescent="0.25">
      <c r="A310" s="28"/>
      <c r="B310" s="101"/>
      <c r="C310" s="28"/>
      <c r="D310" s="28"/>
      <c r="E310" s="28"/>
    </row>
    <row r="311" spans="1:5" x14ac:dyDescent="0.25">
      <c r="A311" s="28"/>
      <c r="B311" s="101"/>
      <c r="C311" s="28"/>
      <c r="D311" s="28"/>
      <c r="E311" s="28"/>
    </row>
    <row r="312" spans="1:5" x14ac:dyDescent="0.25">
      <c r="A312" s="28"/>
      <c r="B312" s="101"/>
      <c r="C312" s="28"/>
      <c r="D312" s="28"/>
      <c r="E312" s="28"/>
    </row>
    <row r="313" spans="1:5" x14ac:dyDescent="0.25">
      <c r="A313" s="28"/>
      <c r="B313" s="101"/>
      <c r="C313" s="28"/>
      <c r="D313" s="28"/>
      <c r="E313" s="28"/>
    </row>
    <row r="314" spans="1:5" x14ac:dyDescent="0.25">
      <c r="A314" s="28"/>
      <c r="B314" s="101"/>
      <c r="C314" s="28"/>
      <c r="D314" s="28"/>
      <c r="E314" s="28"/>
    </row>
    <row r="315" spans="1:5" x14ac:dyDescent="0.25">
      <c r="A315" s="28"/>
      <c r="B315" s="101"/>
      <c r="C315" s="28"/>
      <c r="D315" s="28"/>
      <c r="E315" s="28"/>
    </row>
    <row r="316" spans="1:5" x14ac:dyDescent="0.25">
      <c r="A316" s="28"/>
      <c r="B316" s="101"/>
      <c r="C316" s="28"/>
      <c r="D316" s="28"/>
      <c r="E316" s="28"/>
    </row>
    <row r="317" spans="1:5" x14ac:dyDescent="0.25">
      <c r="A317" s="28"/>
      <c r="B317" s="101"/>
      <c r="C317" s="28"/>
      <c r="D317" s="28"/>
      <c r="E317" s="28"/>
    </row>
    <row r="318" spans="1:5" x14ac:dyDescent="0.25">
      <c r="A318" s="28"/>
      <c r="B318" s="101"/>
      <c r="C318" s="28"/>
      <c r="D318" s="28"/>
      <c r="E318" s="28"/>
    </row>
    <row r="319" spans="1:5" x14ac:dyDescent="0.25">
      <c r="A319" s="28"/>
      <c r="B319" s="101"/>
      <c r="C319" s="28"/>
      <c r="D319" s="28"/>
      <c r="E319" s="28"/>
    </row>
    <row r="320" spans="1:5" x14ac:dyDescent="0.25">
      <c r="A320" s="28"/>
      <c r="B320" s="101"/>
      <c r="C320" s="28"/>
      <c r="D320" s="28"/>
      <c r="E320" s="28"/>
    </row>
    <row r="321" spans="1:5" x14ac:dyDescent="0.25">
      <c r="A321" s="28"/>
      <c r="B321" s="101"/>
      <c r="C321" s="28"/>
      <c r="D321" s="28"/>
      <c r="E321" s="28"/>
    </row>
    <row r="322" spans="1:5" x14ac:dyDescent="0.25">
      <c r="A322" s="28"/>
      <c r="B322" s="101"/>
      <c r="C322" s="28"/>
      <c r="D322" s="28"/>
      <c r="E322" s="28"/>
    </row>
    <row r="323" spans="1:5" x14ac:dyDescent="0.25">
      <c r="A323" s="28"/>
      <c r="B323" s="101"/>
      <c r="C323" s="28"/>
      <c r="D323" s="28"/>
      <c r="E323" s="28"/>
    </row>
    <row r="324" spans="1:5" x14ac:dyDescent="0.25">
      <c r="A324" s="28"/>
      <c r="B324" s="101"/>
      <c r="C324" s="28"/>
      <c r="D324" s="28"/>
      <c r="E324" s="28"/>
    </row>
    <row r="325" spans="1:5" x14ac:dyDescent="0.25">
      <c r="A325" s="28"/>
      <c r="B325" s="101"/>
      <c r="C325" s="28"/>
      <c r="D325" s="28"/>
      <c r="E325" s="28"/>
    </row>
    <row r="326" spans="1:5" x14ac:dyDescent="0.25">
      <c r="A326" s="28"/>
      <c r="B326" s="101"/>
      <c r="C326" s="28"/>
      <c r="D326" s="28"/>
      <c r="E326" s="28"/>
    </row>
    <row r="327" spans="1:5" x14ac:dyDescent="0.25">
      <c r="A327" s="28"/>
      <c r="B327" s="101"/>
      <c r="C327" s="28"/>
      <c r="D327" s="28"/>
      <c r="E327" s="28"/>
    </row>
    <row r="328" spans="1:5" x14ac:dyDescent="0.25">
      <c r="A328" s="28"/>
      <c r="B328" s="101"/>
      <c r="C328" s="28"/>
      <c r="D328" s="28"/>
      <c r="E328" s="28"/>
    </row>
    <row r="329" spans="1:5" x14ac:dyDescent="0.25">
      <c r="A329" s="28"/>
      <c r="B329" s="101"/>
      <c r="C329" s="28"/>
      <c r="D329" s="28"/>
      <c r="E329" s="28"/>
    </row>
    <row r="330" spans="1:5" x14ac:dyDescent="0.25">
      <c r="A330" s="28"/>
      <c r="B330" s="101"/>
      <c r="C330" s="28"/>
      <c r="D330" s="28"/>
      <c r="E330" s="28"/>
    </row>
    <row r="331" spans="1:5" x14ac:dyDescent="0.25">
      <c r="A331" s="28"/>
      <c r="B331" s="101"/>
      <c r="C331" s="28"/>
      <c r="D331" s="28"/>
      <c r="E331" s="28"/>
    </row>
    <row r="332" spans="1:5" x14ac:dyDescent="0.25">
      <c r="A332" s="28"/>
      <c r="B332" s="101"/>
      <c r="C332" s="28"/>
      <c r="D332" s="28"/>
      <c r="E332" s="28"/>
    </row>
    <row r="333" spans="1:5" x14ac:dyDescent="0.25">
      <c r="A333" s="28"/>
      <c r="B333" s="101"/>
      <c r="C333" s="28"/>
      <c r="D333" s="28"/>
      <c r="E333" s="28"/>
    </row>
    <row r="334" spans="1:5" x14ac:dyDescent="0.25">
      <c r="A334" s="28"/>
      <c r="B334" s="101"/>
      <c r="C334" s="28"/>
      <c r="D334" s="28"/>
      <c r="E334" s="28"/>
    </row>
    <row r="335" spans="1:5" x14ac:dyDescent="0.25">
      <c r="A335" s="28"/>
      <c r="B335" s="101"/>
      <c r="C335" s="28"/>
      <c r="D335" s="28"/>
      <c r="E335" s="28"/>
    </row>
    <row r="336" spans="1:5" x14ac:dyDescent="0.25">
      <c r="A336" s="28"/>
      <c r="B336" s="101"/>
      <c r="C336" s="28"/>
      <c r="D336" s="28"/>
      <c r="E336" s="28"/>
    </row>
    <row r="337" spans="1:5" x14ac:dyDescent="0.25">
      <c r="A337" s="28"/>
      <c r="B337" s="101"/>
      <c r="C337" s="28"/>
      <c r="D337" s="28"/>
      <c r="E337" s="28"/>
    </row>
    <row r="338" spans="1:5" x14ac:dyDescent="0.25">
      <c r="A338" s="28"/>
      <c r="B338" s="101"/>
      <c r="C338" s="28"/>
      <c r="D338" s="28"/>
      <c r="E338" s="28"/>
    </row>
    <row r="339" spans="1:5" x14ac:dyDescent="0.25">
      <c r="A339" s="28"/>
      <c r="B339" s="101"/>
      <c r="C339" s="28"/>
      <c r="D339" s="28"/>
      <c r="E339" s="28"/>
    </row>
    <row r="340" spans="1:5" x14ac:dyDescent="0.25">
      <c r="A340" s="28"/>
      <c r="B340" s="101"/>
      <c r="C340" s="28"/>
      <c r="D340" s="28"/>
      <c r="E340" s="28"/>
    </row>
    <row r="341" spans="1:5" x14ac:dyDescent="0.25">
      <c r="A341" s="28"/>
      <c r="B341" s="101"/>
      <c r="C341" s="28"/>
      <c r="D341" s="28"/>
      <c r="E341" s="28"/>
    </row>
    <row r="342" spans="1:5" x14ac:dyDescent="0.25">
      <c r="A342" s="28"/>
      <c r="B342" s="101"/>
      <c r="C342" s="28"/>
      <c r="D342" s="28"/>
      <c r="E342" s="28"/>
    </row>
    <row r="343" spans="1:5" x14ac:dyDescent="0.25">
      <c r="A343" s="28"/>
      <c r="B343" s="101"/>
      <c r="C343" s="28"/>
      <c r="D343" s="28"/>
      <c r="E343" s="28"/>
    </row>
    <row r="344" spans="1:5" x14ac:dyDescent="0.25">
      <c r="A344" s="28"/>
      <c r="B344" s="101"/>
      <c r="C344" s="28"/>
      <c r="D344" s="28"/>
      <c r="E344" s="28"/>
    </row>
    <row r="345" spans="1:5" x14ac:dyDescent="0.25">
      <c r="A345" s="28"/>
      <c r="B345" s="101"/>
      <c r="C345" s="28"/>
      <c r="D345" s="28"/>
      <c r="E345" s="28"/>
    </row>
    <row r="346" spans="1:5" x14ac:dyDescent="0.25">
      <c r="A346" s="28"/>
      <c r="B346" s="101"/>
      <c r="C346" s="28"/>
      <c r="D346" s="28"/>
      <c r="E346" s="28"/>
    </row>
    <row r="347" spans="1:5" x14ac:dyDescent="0.25">
      <c r="A347" s="28"/>
      <c r="B347" s="101"/>
      <c r="C347" s="28"/>
      <c r="D347" s="28"/>
      <c r="E347" s="28"/>
    </row>
    <row r="348" spans="1:5" x14ac:dyDescent="0.25">
      <c r="A348" s="28"/>
      <c r="B348" s="101"/>
      <c r="C348" s="28"/>
      <c r="D348" s="28"/>
      <c r="E348" s="28"/>
    </row>
    <row r="349" spans="1:5" x14ac:dyDescent="0.25">
      <c r="A349" s="28"/>
      <c r="B349" s="101"/>
      <c r="C349" s="28"/>
      <c r="D349" s="28"/>
      <c r="E349" s="28"/>
    </row>
    <row r="350" spans="1:5" x14ac:dyDescent="0.25">
      <c r="A350" s="28"/>
      <c r="B350" s="101"/>
      <c r="C350" s="28"/>
      <c r="D350" s="28"/>
      <c r="E350" s="28"/>
    </row>
    <row r="351" spans="1:5" x14ac:dyDescent="0.25">
      <c r="A351" s="28"/>
      <c r="B351" s="101"/>
      <c r="C351" s="28"/>
      <c r="D351" s="28"/>
      <c r="E351" s="28"/>
    </row>
    <row r="352" spans="1:5" x14ac:dyDescent="0.25">
      <c r="A352" s="28"/>
      <c r="B352" s="101"/>
      <c r="C352" s="28"/>
      <c r="D352" s="28"/>
      <c r="E352" s="28"/>
    </row>
    <row r="353" spans="1:5" x14ac:dyDescent="0.25">
      <c r="A353" s="28"/>
      <c r="B353" s="101"/>
      <c r="C353" s="28"/>
      <c r="D353" s="28"/>
      <c r="E353" s="28"/>
    </row>
    <row r="354" spans="1:5" x14ac:dyDescent="0.25">
      <c r="A354" s="28"/>
      <c r="B354" s="101"/>
      <c r="C354" s="28"/>
      <c r="D354" s="28"/>
      <c r="E354" s="28"/>
    </row>
    <row r="355" spans="1:5" x14ac:dyDescent="0.25">
      <c r="A355" s="28"/>
      <c r="B355" s="101"/>
      <c r="C355" s="28"/>
      <c r="D355" s="28"/>
      <c r="E355" s="28"/>
    </row>
    <row r="356" spans="1:5" x14ac:dyDescent="0.25">
      <c r="A356" s="28"/>
      <c r="B356" s="101"/>
      <c r="C356" s="28"/>
      <c r="D356" s="28"/>
      <c r="E356" s="28"/>
    </row>
    <row r="357" spans="1:5" x14ac:dyDescent="0.25">
      <c r="A357" s="28"/>
      <c r="B357" s="101"/>
      <c r="C357" s="28"/>
      <c r="D357" s="28"/>
      <c r="E357" s="28"/>
    </row>
    <row r="358" spans="1:5" x14ac:dyDescent="0.25">
      <c r="A358" s="28"/>
      <c r="B358" s="101"/>
      <c r="C358" s="28"/>
      <c r="D358" s="28"/>
      <c r="E358" s="28"/>
    </row>
    <row r="359" spans="1:5" x14ac:dyDescent="0.25">
      <c r="A359" s="28"/>
      <c r="B359" s="101"/>
      <c r="C359" s="28"/>
      <c r="D359" s="28"/>
      <c r="E359" s="28"/>
    </row>
    <row r="360" spans="1:5" x14ac:dyDescent="0.25">
      <c r="A360" s="28"/>
      <c r="B360" s="101"/>
      <c r="C360" s="28"/>
      <c r="D360" s="28"/>
      <c r="E360" s="28"/>
    </row>
    <row r="361" spans="1:5" x14ac:dyDescent="0.25">
      <c r="A361" s="28"/>
      <c r="B361" s="101"/>
      <c r="C361" s="28"/>
      <c r="D361" s="28"/>
      <c r="E361" s="28"/>
    </row>
    <row r="362" spans="1:5" x14ac:dyDescent="0.25">
      <c r="A362" s="28"/>
      <c r="B362" s="101"/>
      <c r="C362" s="28"/>
      <c r="D362" s="28"/>
      <c r="E362" s="28"/>
    </row>
    <row r="363" spans="1:5" x14ac:dyDescent="0.25">
      <c r="A363" s="28"/>
      <c r="B363" s="101"/>
      <c r="C363" s="28"/>
      <c r="D363" s="28"/>
      <c r="E363" s="28"/>
    </row>
    <row r="364" spans="1:5" x14ac:dyDescent="0.25">
      <c r="A364" s="28"/>
      <c r="B364" s="101"/>
      <c r="C364" s="28"/>
      <c r="D364" s="28"/>
      <c r="E364" s="28"/>
    </row>
    <row r="365" spans="1:5" x14ac:dyDescent="0.25">
      <c r="A365" s="28"/>
      <c r="B365" s="101"/>
      <c r="C365" s="28"/>
      <c r="D365" s="28"/>
      <c r="E365" s="28"/>
    </row>
    <row r="366" spans="1:5" x14ac:dyDescent="0.25">
      <c r="A366" s="28"/>
      <c r="B366" s="101"/>
      <c r="C366" s="28"/>
      <c r="D366" s="28"/>
      <c r="E366" s="28"/>
    </row>
    <row r="367" spans="1:5" x14ac:dyDescent="0.25">
      <c r="A367" s="28"/>
      <c r="B367" s="101"/>
      <c r="C367" s="28"/>
      <c r="D367" s="28"/>
      <c r="E367" s="28"/>
    </row>
    <row r="368" spans="1:5" x14ac:dyDescent="0.25">
      <c r="A368" s="28"/>
      <c r="B368" s="101"/>
      <c r="C368" s="28"/>
      <c r="D368" s="28"/>
      <c r="E368" s="28"/>
    </row>
    <row r="369" spans="1:5" x14ac:dyDescent="0.25">
      <c r="A369" s="28"/>
      <c r="B369" s="101"/>
      <c r="C369" s="28"/>
      <c r="D369" s="28"/>
      <c r="E369" s="28"/>
    </row>
    <row r="370" spans="1:5" x14ac:dyDescent="0.25">
      <c r="A370" s="28"/>
      <c r="B370" s="101"/>
      <c r="C370" s="28"/>
      <c r="D370" s="28"/>
      <c r="E370" s="28"/>
    </row>
    <row r="371" spans="1:5" x14ac:dyDescent="0.25">
      <c r="A371" s="28"/>
      <c r="B371" s="101"/>
      <c r="C371" s="28"/>
      <c r="D371" s="28"/>
      <c r="E371" s="28"/>
    </row>
    <row r="372" spans="1:5" x14ac:dyDescent="0.25">
      <c r="A372" s="28"/>
      <c r="B372" s="101"/>
      <c r="C372" s="28"/>
      <c r="D372" s="28"/>
      <c r="E372" s="28"/>
    </row>
    <row r="373" spans="1:5" x14ac:dyDescent="0.25">
      <c r="A373" s="28"/>
      <c r="B373" s="101"/>
      <c r="C373" s="28"/>
      <c r="D373" s="28"/>
      <c r="E373" s="28"/>
    </row>
    <row r="374" spans="1:5" x14ac:dyDescent="0.25">
      <c r="A374" s="28"/>
      <c r="B374" s="101"/>
      <c r="C374" s="28"/>
      <c r="D374" s="28"/>
      <c r="E374" s="28"/>
    </row>
    <row r="375" spans="1:5" x14ac:dyDescent="0.25">
      <c r="A375" s="28"/>
      <c r="B375" s="101"/>
      <c r="C375" s="28"/>
      <c r="D375" s="28"/>
      <c r="E375" s="28"/>
    </row>
    <row r="376" spans="1:5" x14ac:dyDescent="0.25">
      <c r="A376" s="28"/>
      <c r="B376" s="101"/>
      <c r="C376" s="28"/>
      <c r="D376" s="28"/>
      <c r="E376" s="28"/>
    </row>
    <row r="377" spans="1:5" x14ac:dyDescent="0.25">
      <c r="A377" s="28"/>
      <c r="B377" s="101"/>
      <c r="C377" s="28"/>
      <c r="D377" s="28"/>
      <c r="E377" s="28"/>
    </row>
    <row r="378" spans="1:5" x14ac:dyDescent="0.25">
      <c r="A378" s="28"/>
      <c r="B378" s="101"/>
      <c r="C378" s="28"/>
      <c r="D378" s="28"/>
      <c r="E378" s="28"/>
    </row>
    <row r="379" spans="1:5" x14ac:dyDescent="0.25">
      <c r="A379" s="28"/>
      <c r="B379" s="101"/>
      <c r="C379" s="28"/>
      <c r="D379" s="28"/>
      <c r="E379" s="28"/>
    </row>
    <row r="380" spans="1:5" x14ac:dyDescent="0.25">
      <c r="A380" s="28"/>
      <c r="B380" s="101"/>
      <c r="C380" s="28"/>
      <c r="D380" s="28"/>
      <c r="E380" s="28"/>
    </row>
    <row r="381" spans="1:5" x14ac:dyDescent="0.25">
      <c r="A381" s="28"/>
      <c r="B381" s="101"/>
      <c r="C381" s="28"/>
      <c r="D381" s="28"/>
      <c r="E381" s="28"/>
    </row>
    <row r="382" spans="1:5" x14ac:dyDescent="0.25">
      <c r="A382" s="28"/>
      <c r="B382" s="101"/>
      <c r="C382" s="28"/>
      <c r="D382" s="28"/>
      <c r="E382" s="28"/>
    </row>
    <row r="383" spans="1:5" x14ac:dyDescent="0.25">
      <c r="A383" s="28"/>
      <c r="B383" s="101"/>
      <c r="C383" s="28"/>
      <c r="D383" s="28"/>
      <c r="E383" s="28"/>
    </row>
    <row r="384" spans="1:5" x14ac:dyDescent="0.25">
      <c r="A384" s="28"/>
      <c r="B384" s="101"/>
      <c r="C384" s="28"/>
      <c r="D384" s="28"/>
      <c r="E384" s="28"/>
    </row>
    <row r="385" spans="1:5" x14ac:dyDescent="0.25">
      <c r="A385" s="28"/>
      <c r="B385" s="101"/>
      <c r="C385" s="28"/>
      <c r="D385" s="28"/>
      <c r="E385" s="28"/>
    </row>
    <row r="386" spans="1:5" x14ac:dyDescent="0.25">
      <c r="A386" s="28"/>
      <c r="B386" s="101"/>
      <c r="C386" s="28"/>
      <c r="D386" s="28"/>
      <c r="E386" s="28"/>
    </row>
    <row r="387" spans="1:5" x14ac:dyDescent="0.25">
      <c r="A387" s="28"/>
      <c r="B387" s="101"/>
      <c r="C387" s="28"/>
      <c r="D387" s="28"/>
      <c r="E387" s="28"/>
    </row>
    <row r="388" spans="1:5" x14ac:dyDescent="0.25">
      <c r="A388" s="28"/>
      <c r="B388" s="101"/>
      <c r="C388" s="28"/>
      <c r="D388" s="28"/>
      <c r="E388" s="28"/>
    </row>
    <row r="389" spans="1:5" x14ac:dyDescent="0.25">
      <c r="A389" s="28"/>
      <c r="B389" s="101"/>
      <c r="C389" s="28"/>
      <c r="D389" s="28"/>
      <c r="E389" s="28"/>
    </row>
    <row r="390" spans="1:5" x14ac:dyDescent="0.25">
      <c r="A390" s="28"/>
      <c r="B390" s="101"/>
      <c r="C390" s="28"/>
      <c r="D390" s="28"/>
      <c r="E390" s="28"/>
    </row>
    <row r="391" spans="1:5" x14ac:dyDescent="0.25">
      <c r="A391" s="28"/>
      <c r="B391" s="101"/>
      <c r="C391" s="28"/>
      <c r="D391" s="28"/>
      <c r="E391" s="28"/>
    </row>
    <row r="392" spans="1:5" x14ac:dyDescent="0.25">
      <c r="A392" s="28"/>
      <c r="B392" s="101"/>
      <c r="C392" s="28"/>
      <c r="D392" s="28"/>
      <c r="E392" s="28"/>
    </row>
    <row r="393" spans="1:5" x14ac:dyDescent="0.25">
      <c r="A393" s="28"/>
      <c r="B393" s="101"/>
      <c r="C393" s="28"/>
      <c r="D393" s="28"/>
      <c r="E393" s="28"/>
    </row>
    <row r="394" spans="1:5" x14ac:dyDescent="0.25">
      <c r="A394" s="28"/>
      <c r="B394" s="101"/>
      <c r="C394" s="28"/>
      <c r="D394" s="28"/>
      <c r="E394" s="28"/>
    </row>
    <row r="395" spans="1:5" x14ac:dyDescent="0.25">
      <c r="A395" s="28"/>
      <c r="B395" s="101"/>
      <c r="C395" s="28"/>
      <c r="D395" s="28"/>
      <c r="E395" s="28"/>
    </row>
    <row r="396" spans="1:5" x14ac:dyDescent="0.25">
      <c r="A396" s="28"/>
      <c r="B396" s="101"/>
      <c r="C396" s="28"/>
      <c r="D396" s="28"/>
      <c r="E396" s="28"/>
    </row>
    <row r="397" spans="1:5" x14ac:dyDescent="0.25">
      <c r="A397" s="28"/>
      <c r="B397" s="101"/>
      <c r="C397" s="28"/>
      <c r="D397" s="28"/>
      <c r="E397" s="28"/>
    </row>
    <row r="398" spans="1:5" x14ac:dyDescent="0.25">
      <c r="A398" s="28"/>
      <c r="B398" s="101"/>
      <c r="C398" s="28"/>
      <c r="D398" s="28"/>
      <c r="E398" s="28"/>
    </row>
    <row r="399" spans="1:5" x14ac:dyDescent="0.25">
      <c r="A399" s="28"/>
      <c r="B399" s="101"/>
      <c r="C399" s="28"/>
      <c r="D399" s="28"/>
      <c r="E399" s="28"/>
    </row>
    <row r="400" spans="1:5" x14ac:dyDescent="0.25">
      <c r="A400" s="28"/>
      <c r="B400" s="101"/>
      <c r="C400" s="28"/>
      <c r="D400" s="28"/>
      <c r="E400" s="28"/>
    </row>
    <row r="401" spans="1:5" x14ac:dyDescent="0.25">
      <c r="A401" s="28"/>
      <c r="B401" s="101"/>
      <c r="C401" s="28"/>
      <c r="D401" s="28"/>
      <c r="E401" s="28"/>
    </row>
    <row r="402" spans="1:5" x14ac:dyDescent="0.25">
      <c r="A402" s="28"/>
      <c r="B402" s="101"/>
      <c r="C402" s="28"/>
      <c r="D402" s="28"/>
      <c r="E402" s="28"/>
    </row>
    <row r="403" spans="1:5" x14ac:dyDescent="0.25">
      <c r="A403" s="28"/>
      <c r="B403" s="101"/>
      <c r="C403" s="28"/>
      <c r="D403" s="28"/>
      <c r="E403" s="28"/>
    </row>
    <row r="404" spans="1:5" x14ac:dyDescent="0.25">
      <c r="A404" s="28"/>
      <c r="B404" s="101"/>
      <c r="C404" s="28"/>
      <c r="D404" s="28"/>
      <c r="E404" s="28"/>
    </row>
    <row r="405" spans="1:5" x14ac:dyDescent="0.25">
      <c r="A405" s="28"/>
      <c r="B405" s="101"/>
      <c r="C405" s="28"/>
      <c r="D405" s="28"/>
      <c r="E405" s="28"/>
    </row>
    <row r="406" spans="1:5" x14ac:dyDescent="0.25">
      <c r="A406" s="28"/>
      <c r="B406" s="101"/>
      <c r="C406" s="28"/>
      <c r="D406" s="28"/>
      <c r="E406" s="28"/>
    </row>
    <row r="407" spans="1:5" x14ac:dyDescent="0.25">
      <c r="A407" s="28"/>
      <c r="B407" s="101"/>
      <c r="C407" s="28"/>
      <c r="D407" s="28"/>
      <c r="E407" s="28"/>
    </row>
    <row r="408" spans="1:5" x14ac:dyDescent="0.25">
      <c r="A408" s="28"/>
      <c r="B408" s="101"/>
      <c r="C408" s="28"/>
      <c r="D408" s="28"/>
      <c r="E408" s="28"/>
    </row>
    <row r="409" spans="1:5" x14ac:dyDescent="0.25">
      <c r="A409" s="28"/>
      <c r="B409" s="101"/>
      <c r="C409" s="28"/>
      <c r="D409" s="28"/>
      <c r="E409" s="28"/>
    </row>
    <row r="410" spans="1:5" x14ac:dyDescent="0.25">
      <c r="A410" s="28"/>
      <c r="B410" s="101"/>
      <c r="C410" s="28"/>
      <c r="D410" s="28"/>
      <c r="E410" s="28"/>
    </row>
    <row r="411" spans="1:5" x14ac:dyDescent="0.25">
      <c r="A411" s="28"/>
      <c r="B411" s="101"/>
      <c r="C411" s="28"/>
      <c r="D411" s="28"/>
      <c r="E411" s="28"/>
    </row>
    <row r="412" spans="1:5" x14ac:dyDescent="0.25">
      <c r="A412" s="28"/>
      <c r="B412" s="101"/>
      <c r="C412" s="28"/>
      <c r="D412" s="28"/>
      <c r="E412" s="28"/>
    </row>
    <row r="413" spans="1:5" x14ac:dyDescent="0.25">
      <c r="A413" s="28"/>
      <c r="B413" s="101"/>
      <c r="C413" s="28"/>
      <c r="D413" s="28"/>
      <c r="E413" s="28"/>
    </row>
    <row r="414" spans="1:5" x14ac:dyDescent="0.25">
      <c r="A414" s="28"/>
      <c r="B414" s="101"/>
      <c r="C414" s="28"/>
      <c r="D414" s="28"/>
      <c r="E414" s="28"/>
    </row>
    <row r="415" spans="1:5" x14ac:dyDescent="0.25">
      <c r="A415" s="28"/>
      <c r="B415" s="101"/>
      <c r="C415" s="28"/>
      <c r="D415" s="28"/>
      <c r="E415" s="28"/>
    </row>
    <row r="416" spans="1:5" x14ac:dyDescent="0.25">
      <c r="A416" s="28"/>
      <c r="B416" s="101"/>
      <c r="C416" s="28"/>
      <c r="D416" s="28"/>
      <c r="E416" s="28"/>
    </row>
    <row r="417" spans="1:5" x14ac:dyDescent="0.25">
      <c r="A417" s="28"/>
      <c r="B417" s="101"/>
      <c r="C417" s="28"/>
      <c r="D417" s="28"/>
      <c r="E417" s="28"/>
    </row>
    <row r="418" spans="1:5" x14ac:dyDescent="0.25">
      <c r="A418" s="28"/>
      <c r="B418" s="101"/>
      <c r="C418" s="28"/>
      <c r="D418" s="28"/>
      <c r="E418" s="28"/>
    </row>
    <row r="419" spans="1:5" x14ac:dyDescent="0.25">
      <c r="A419" s="28"/>
      <c r="B419" s="101"/>
      <c r="C419" s="28"/>
      <c r="D419" s="28"/>
      <c r="E419" s="28"/>
    </row>
    <row r="420" spans="1:5" x14ac:dyDescent="0.25">
      <c r="A420" s="28"/>
      <c r="B420" s="101"/>
      <c r="C420" s="28"/>
      <c r="D420" s="28"/>
      <c r="E420" s="28"/>
    </row>
    <row r="421" spans="1:5" x14ac:dyDescent="0.25">
      <c r="A421" s="28"/>
      <c r="B421" s="101"/>
      <c r="C421" s="28"/>
      <c r="D421" s="28"/>
      <c r="E421" s="28"/>
    </row>
    <row r="422" spans="1:5" x14ac:dyDescent="0.25">
      <c r="A422" s="28"/>
      <c r="B422" s="101"/>
      <c r="C422" s="28"/>
      <c r="D422" s="28"/>
      <c r="E422" s="28"/>
    </row>
    <row r="423" spans="1:5" x14ac:dyDescent="0.25">
      <c r="A423" s="28"/>
      <c r="B423" s="101"/>
      <c r="C423" s="28"/>
      <c r="D423" s="28"/>
      <c r="E423" s="28"/>
    </row>
    <row r="424" spans="1:5" x14ac:dyDescent="0.25">
      <c r="A424" s="28"/>
      <c r="B424" s="101"/>
      <c r="C424" s="28"/>
      <c r="D424" s="28"/>
      <c r="E424" s="28"/>
    </row>
    <row r="425" spans="1:5" x14ac:dyDescent="0.25">
      <c r="A425" s="28"/>
      <c r="B425" s="101"/>
      <c r="C425" s="28"/>
      <c r="D425" s="28"/>
      <c r="E425" s="28"/>
    </row>
    <row r="426" spans="1:5" x14ac:dyDescent="0.25">
      <c r="A426" s="28"/>
      <c r="B426" s="101"/>
      <c r="C426" s="28"/>
      <c r="D426" s="28"/>
      <c r="E426" s="28"/>
    </row>
    <row r="427" spans="1:5" x14ac:dyDescent="0.25">
      <c r="A427" s="28"/>
      <c r="B427" s="101"/>
      <c r="C427" s="28"/>
      <c r="D427" s="28"/>
      <c r="E427" s="28"/>
    </row>
    <row r="428" spans="1:5" x14ac:dyDescent="0.25">
      <c r="A428" s="28"/>
      <c r="B428" s="101"/>
      <c r="C428" s="28"/>
      <c r="D428" s="28"/>
      <c r="E428" s="28"/>
    </row>
    <row r="429" spans="1:5" x14ac:dyDescent="0.25">
      <c r="A429" s="28"/>
      <c r="B429" s="101"/>
      <c r="C429" s="28"/>
      <c r="D429" s="28"/>
      <c r="E429" s="28"/>
    </row>
    <row r="430" spans="1:5" x14ac:dyDescent="0.25">
      <c r="A430" s="28"/>
      <c r="B430" s="101"/>
      <c r="C430" s="28"/>
      <c r="D430" s="28"/>
      <c r="E430" s="28"/>
    </row>
    <row r="431" spans="1:5" x14ac:dyDescent="0.25">
      <c r="A431" s="28"/>
      <c r="B431" s="101"/>
      <c r="C431" s="28"/>
      <c r="D431" s="28"/>
      <c r="E431" s="28"/>
    </row>
    <row r="432" spans="1:5" x14ac:dyDescent="0.25">
      <c r="A432" s="28"/>
      <c r="B432" s="101"/>
      <c r="C432" s="28"/>
      <c r="D432" s="28"/>
      <c r="E432" s="28"/>
    </row>
    <row r="433" spans="1:5" x14ac:dyDescent="0.25">
      <c r="A433" s="28"/>
      <c r="B433" s="101"/>
      <c r="C433" s="28"/>
      <c r="D433" s="28"/>
      <c r="E433" s="28"/>
    </row>
    <row r="434" spans="1:5" x14ac:dyDescent="0.25">
      <c r="A434" s="28"/>
      <c r="B434" s="101"/>
      <c r="C434" s="28"/>
      <c r="D434" s="28"/>
      <c r="E434" s="28"/>
    </row>
    <row r="435" spans="1:5" x14ac:dyDescent="0.25">
      <c r="A435" s="28"/>
      <c r="B435" s="101"/>
      <c r="C435" s="28"/>
      <c r="D435" s="28"/>
      <c r="E435" s="28"/>
    </row>
    <row r="436" spans="1:5" x14ac:dyDescent="0.25">
      <c r="A436" s="28"/>
      <c r="B436" s="101"/>
      <c r="C436" s="28"/>
      <c r="D436" s="28"/>
      <c r="E436" s="28"/>
    </row>
    <row r="437" spans="1:5" x14ac:dyDescent="0.25">
      <c r="A437" s="28"/>
      <c r="B437" s="101"/>
      <c r="C437" s="28"/>
      <c r="D437" s="28"/>
      <c r="E437" s="28"/>
    </row>
    <row r="438" spans="1:5" x14ac:dyDescent="0.25">
      <c r="A438" s="28"/>
      <c r="B438" s="101"/>
      <c r="C438" s="28"/>
      <c r="D438" s="28"/>
      <c r="E438" s="28"/>
    </row>
    <row r="439" spans="1:5" x14ac:dyDescent="0.25">
      <c r="A439" s="28"/>
      <c r="B439" s="101"/>
      <c r="C439" s="28"/>
      <c r="D439" s="28"/>
      <c r="E439" s="28"/>
    </row>
    <row r="440" spans="1:5" x14ac:dyDescent="0.25">
      <c r="A440" s="28"/>
      <c r="B440" s="101"/>
      <c r="C440" s="28"/>
      <c r="D440" s="28"/>
      <c r="E440" s="28"/>
    </row>
    <row r="441" spans="1:5" x14ac:dyDescent="0.25">
      <c r="A441" s="28"/>
      <c r="B441" s="101"/>
      <c r="C441" s="28"/>
      <c r="D441" s="28"/>
      <c r="E441" s="28"/>
    </row>
    <row r="442" spans="1:5" x14ac:dyDescent="0.25">
      <c r="A442" s="28"/>
      <c r="B442" s="101"/>
      <c r="C442" s="28"/>
      <c r="D442" s="28"/>
      <c r="E442" s="28"/>
    </row>
    <row r="443" spans="1:5" x14ac:dyDescent="0.25">
      <c r="A443" s="28"/>
      <c r="B443" s="101"/>
      <c r="C443" s="28"/>
      <c r="D443" s="28"/>
      <c r="E443" s="28"/>
    </row>
    <row r="444" spans="1:5" x14ac:dyDescent="0.25">
      <c r="A444" s="28"/>
      <c r="B444" s="101"/>
      <c r="C444" s="28"/>
      <c r="D444" s="28"/>
      <c r="E444" s="28"/>
    </row>
    <row r="445" spans="1:5" x14ac:dyDescent="0.25">
      <c r="A445" s="28"/>
      <c r="B445" s="101"/>
      <c r="C445" s="28"/>
      <c r="D445" s="28"/>
      <c r="E445" s="28"/>
    </row>
    <row r="446" spans="1:5" x14ac:dyDescent="0.25">
      <c r="A446" s="28"/>
      <c r="B446" s="101"/>
      <c r="C446" s="28"/>
      <c r="D446" s="28"/>
      <c r="E446" s="28"/>
    </row>
    <row r="447" spans="1:5" x14ac:dyDescent="0.25">
      <c r="A447" s="28"/>
      <c r="B447" s="101"/>
      <c r="C447" s="28"/>
      <c r="D447" s="28"/>
      <c r="E447" s="28"/>
    </row>
    <row r="448" spans="1:5" x14ac:dyDescent="0.25">
      <c r="A448" s="28"/>
      <c r="B448" s="101"/>
      <c r="C448" s="28"/>
      <c r="D448" s="28"/>
      <c r="E448" s="28"/>
    </row>
    <row r="449" spans="1:5" x14ac:dyDescent="0.25">
      <c r="A449" s="28"/>
      <c r="B449" s="101"/>
      <c r="C449" s="28"/>
      <c r="D449" s="28"/>
      <c r="E449" s="28"/>
    </row>
    <row r="450" spans="1:5" x14ac:dyDescent="0.25">
      <c r="A450" s="28"/>
      <c r="B450" s="101"/>
      <c r="C450" s="28"/>
      <c r="D450" s="28"/>
      <c r="E450" s="28"/>
    </row>
    <row r="451" spans="1:5" x14ac:dyDescent="0.25">
      <c r="A451" s="28"/>
      <c r="B451" s="101"/>
      <c r="C451" s="28"/>
      <c r="D451" s="28"/>
      <c r="E451" s="28"/>
    </row>
    <row r="452" spans="1:5" x14ac:dyDescent="0.25">
      <c r="A452" s="28"/>
      <c r="B452" s="101"/>
      <c r="C452" s="28"/>
      <c r="D452" s="28"/>
      <c r="E452" s="28"/>
    </row>
    <row r="453" spans="1:5" x14ac:dyDescent="0.25">
      <c r="A453" s="28"/>
      <c r="B453" s="101"/>
      <c r="C453" s="28"/>
      <c r="D453" s="28"/>
      <c r="E453" s="28"/>
    </row>
    <row r="454" spans="1:5" x14ac:dyDescent="0.25">
      <c r="A454" s="28"/>
      <c r="B454" s="101"/>
      <c r="C454" s="28"/>
      <c r="D454" s="28"/>
      <c r="E454" s="28"/>
    </row>
    <row r="455" spans="1:5" x14ac:dyDescent="0.25">
      <c r="A455" s="28"/>
      <c r="B455" s="101"/>
      <c r="C455" s="28"/>
      <c r="D455" s="28"/>
      <c r="E455" s="28"/>
    </row>
    <row r="456" spans="1:5" x14ac:dyDescent="0.25">
      <c r="A456" s="28"/>
      <c r="B456" s="101"/>
      <c r="C456" s="28"/>
      <c r="D456" s="28"/>
      <c r="E456" s="28"/>
    </row>
    <row r="457" spans="1:5" x14ac:dyDescent="0.25">
      <c r="A457" s="28"/>
      <c r="B457" s="101"/>
      <c r="C457" s="28"/>
      <c r="D457" s="28"/>
      <c r="E457" s="28"/>
    </row>
    <row r="458" spans="1:5" x14ac:dyDescent="0.25">
      <c r="A458" s="28"/>
      <c r="B458" s="101"/>
      <c r="C458" s="28"/>
      <c r="D458" s="28"/>
      <c r="E458" s="28"/>
    </row>
    <row r="459" spans="1:5" x14ac:dyDescent="0.25">
      <c r="A459" s="28"/>
      <c r="B459" s="101"/>
      <c r="C459" s="28"/>
      <c r="D459" s="28"/>
      <c r="E459" s="28"/>
    </row>
    <row r="460" spans="1:5" x14ac:dyDescent="0.25">
      <c r="A460" s="28"/>
      <c r="B460" s="101"/>
      <c r="C460" s="28"/>
      <c r="D460" s="28"/>
      <c r="E460" s="28"/>
    </row>
    <row r="461" spans="1:5" x14ac:dyDescent="0.25">
      <c r="A461" s="28"/>
      <c r="B461" s="101"/>
      <c r="C461" s="28"/>
      <c r="D461" s="28"/>
      <c r="E461" s="28"/>
    </row>
    <row r="462" spans="1:5" x14ac:dyDescent="0.25">
      <c r="A462" s="28"/>
      <c r="B462" s="101"/>
      <c r="C462" s="28"/>
      <c r="D462" s="28"/>
      <c r="E462" s="28"/>
    </row>
    <row r="463" spans="1:5" x14ac:dyDescent="0.25">
      <c r="A463" s="28"/>
      <c r="B463" s="101"/>
      <c r="C463" s="28"/>
      <c r="D463" s="28"/>
      <c r="E463" s="28"/>
    </row>
    <row r="464" spans="1:5" x14ac:dyDescent="0.25">
      <c r="A464" s="28"/>
      <c r="B464" s="101"/>
      <c r="C464" s="28"/>
      <c r="D464" s="28"/>
      <c r="E464" s="28"/>
    </row>
    <row r="465" spans="1:5" x14ac:dyDescent="0.25">
      <c r="A465" s="28"/>
      <c r="B465" s="101"/>
      <c r="C465" s="28"/>
      <c r="D465" s="28"/>
      <c r="E465" s="28"/>
    </row>
    <row r="466" spans="1:5" x14ac:dyDescent="0.25">
      <c r="A466" s="28"/>
      <c r="B466" s="101"/>
      <c r="C466" s="28"/>
      <c r="D466" s="28"/>
      <c r="E466" s="28"/>
    </row>
    <row r="467" spans="1:5" x14ac:dyDescent="0.25">
      <c r="A467" s="28"/>
      <c r="B467" s="101"/>
      <c r="C467" s="28"/>
      <c r="D467" s="28"/>
      <c r="E467" s="28"/>
    </row>
    <row r="468" spans="1:5" x14ac:dyDescent="0.25">
      <c r="A468" s="28"/>
      <c r="B468" s="101"/>
      <c r="C468" s="28"/>
      <c r="D468" s="28"/>
      <c r="E468" s="28"/>
    </row>
    <row r="469" spans="1:5" x14ac:dyDescent="0.25">
      <c r="A469" s="28"/>
      <c r="B469" s="101"/>
      <c r="C469" s="28"/>
      <c r="D469" s="28"/>
      <c r="E469" s="28"/>
    </row>
    <row r="470" spans="1:5" x14ac:dyDescent="0.25">
      <c r="A470" s="28"/>
      <c r="B470" s="101"/>
      <c r="C470" s="28"/>
      <c r="D470" s="28"/>
      <c r="E470" s="28"/>
    </row>
    <row r="471" spans="1:5" x14ac:dyDescent="0.25">
      <c r="A471" s="28"/>
      <c r="B471" s="101"/>
      <c r="C471" s="28"/>
      <c r="D471" s="28"/>
      <c r="E471" s="28"/>
    </row>
    <row r="472" spans="1:5" x14ac:dyDescent="0.25">
      <c r="A472" s="28"/>
      <c r="B472" s="101"/>
      <c r="C472" s="28"/>
      <c r="D472" s="28"/>
      <c r="E472" s="28"/>
    </row>
    <row r="473" spans="1:5" x14ac:dyDescent="0.25">
      <c r="A473" s="28"/>
      <c r="B473" s="101"/>
      <c r="C473" s="28"/>
      <c r="D473" s="28"/>
      <c r="E473" s="28"/>
    </row>
    <row r="474" spans="1:5" x14ac:dyDescent="0.25">
      <c r="A474" s="28"/>
      <c r="B474" s="101"/>
      <c r="C474" s="28"/>
      <c r="D474" s="28"/>
      <c r="E474" s="28"/>
    </row>
    <row r="475" spans="1:5" x14ac:dyDescent="0.25">
      <c r="A475" s="28"/>
      <c r="B475" s="101"/>
      <c r="C475" s="28"/>
      <c r="D475" s="28"/>
      <c r="E475" s="28"/>
    </row>
    <row r="476" spans="1:5" x14ac:dyDescent="0.25">
      <c r="A476" s="28"/>
      <c r="B476" s="101"/>
      <c r="C476" s="28"/>
      <c r="D476" s="28"/>
      <c r="E476" s="28"/>
    </row>
    <row r="477" spans="1:5" x14ac:dyDescent="0.25">
      <c r="A477" s="28"/>
      <c r="B477" s="101"/>
      <c r="C477" s="28"/>
      <c r="D477" s="28"/>
      <c r="E477" s="28"/>
    </row>
    <row r="478" spans="1:5" x14ac:dyDescent="0.25">
      <c r="A478" s="28"/>
      <c r="B478" s="101"/>
      <c r="C478" s="28"/>
      <c r="D478" s="28"/>
      <c r="E478" s="28"/>
    </row>
    <row r="479" spans="1:5" x14ac:dyDescent="0.25">
      <c r="A479" s="28"/>
      <c r="B479" s="101"/>
      <c r="C479" s="28"/>
      <c r="D479" s="28"/>
      <c r="E479" s="28"/>
    </row>
    <row r="480" spans="1:5" x14ac:dyDescent="0.25">
      <c r="A480" s="28"/>
      <c r="B480" s="101"/>
      <c r="C480" s="28"/>
      <c r="D480" s="28"/>
      <c r="E480" s="28"/>
    </row>
    <row r="481" spans="1:5" x14ac:dyDescent="0.25">
      <c r="A481" s="28"/>
      <c r="B481" s="101"/>
      <c r="C481" s="28"/>
      <c r="D481" s="28"/>
      <c r="E481" s="28"/>
    </row>
    <row r="482" spans="1:5" x14ac:dyDescent="0.25">
      <c r="A482" s="28"/>
      <c r="B482" s="101"/>
      <c r="C482" s="28"/>
      <c r="D482" s="28"/>
      <c r="E482" s="28"/>
    </row>
    <row r="483" spans="1:5" x14ac:dyDescent="0.25">
      <c r="A483" s="28"/>
      <c r="B483" s="101"/>
      <c r="C483" s="28"/>
      <c r="D483" s="28"/>
      <c r="E483" s="28"/>
    </row>
    <row r="484" spans="1:5" x14ac:dyDescent="0.25">
      <c r="A484" s="28"/>
      <c r="B484" s="101"/>
      <c r="C484" s="28"/>
      <c r="D484" s="28"/>
      <c r="E484" s="28"/>
    </row>
    <row r="485" spans="1:5" x14ac:dyDescent="0.25">
      <c r="A485" s="28"/>
      <c r="B485" s="101"/>
      <c r="C485" s="28"/>
      <c r="D485" s="28"/>
      <c r="E485" s="28"/>
    </row>
    <row r="486" spans="1:5" x14ac:dyDescent="0.25">
      <c r="A486" s="28"/>
      <c r="B486" s="101"/>
      <c r="C486" s="28"/>
      <c r="D486" s="28"/>
      <c r="E486" s="28"/>
    </row>
    <row r="487" spans="1:5" x14ac:dyDescent="0.25">
      <c r="A487" s="28"/>
      <c r="B487" s="101"/>
      <c r="C487" s="28"/>
      <c r="D487" s="28"/>
      <c r="E487" s="28"/>
    </row>
    <row r="488" spans="1:5" x14ac:dyDescent="0.25">
      <c r="A488" s="28"/>
      <c r="B488" s="101"/>
      <c r="C488" s="28"/>
      <c r="D488" s="28"/>
      <c r="E488" s="28"/>
    </row>
    <row r="489" spans="1:5" x14ac:dyDescent="0.25">
      <c r="A489" s="28"/>
      <c r="B489" s="101"/>
      <c r="C489" s="28"/>
      <c r="D489" s="28"/>
      <c r="E489" s="28"/>
    </row>
    <row r="490" spans="1:5" x14ac:dyDescent="0.25">
      <c r="A490" s="28"/>
      <c r="B490" s="101"/>
      <c r="C490" s="28"/>
      <c r="D490" s="28"/>
      <c r="E490" s="28"/>
    </row>
    <row r="491" spans="1:5" x14ac:dyDescent="0.25">
      <c r="A491" s="28"/>
      <c r="B491" s="101"/>
      <c r="C491" s="28"/>
      <c r="D491" s="28"/>
      <c r="E491" s="28"/>
    </row>
    <row r="492" spans="1:5" x14ac:dyDescent="0.25">
      <c r="A492" s="28"/>
      <c r="B492" s="101"/>
      <c r="C492" s="28"/>
      <c r="D492" s="28"/>
      <c r="E492" s="28"/>
    </row>
    <row r="493" spans="1:5" x14ac:dyDescent="0.25">
      <c r="A493" s="28"/>
      <c r="B493" s="101"/>
      <c r="C493" s="28"/>
      <c r="D493" s="28"/>
      <c r="E493" s="28"/>
    </row>
    <row r="494" spans="1:5" x14ac:dyDescent="0.25">
      <c r="A494" s="28"/>
      <c r="B494" s="101"/>
      <c r="C494" s="28"/>
      <c r="D494" s="28"/>
      <c r="E494" s="28"/>
    </row>
    <row r="495" spans="1:5" x14ac:dyDescent="0.25">
      <c r="A495" s="28"/>
      <c r="B495" s="101"/>
      <c r="C495" s="28"/>
      <c r="D495" s="28"/>
      <c r="E495" s="28"/>
    </row>
    <row r="496" spans="1:5" x14ac:dyDescent="0.25">
      <c r="A496" s="28"/>
      <c r="B496" s="101"/>
      <c r="C496" s="28"/>
      <c r="D496" s="28"/>
      <c r="E496" s="28"/>
    </row>
    <row r="497" spans="1:5" x14ac:dyDescent="0.25">
      <c r="A497" s="28"/>
      <c r="B497" s="101"/>
      <c r="C497" s="28"/>
      <c r="D497" s="28"/>
      <c r="E497" s="28"/>
    </row>
    <row r="498" spans="1:5" x14ac:dyDescent="0.25">
      <c r="A498" s="28"/>
      <c r="B498" s="101"/>
      <c r="C498" s="28"/>
      <c r="D498" s="28"/>
      <c r="E498" s="28"/>
    </row>
    <row r="499" spans="1:5" x14ac:dyDescent="0.25">
      <c r="A499" s="28"/>
      <c r="B499" s="101"/>
      <c r="C499" s="28"/>
      <c r="D499" s="28"/>
      <c r="E499" s="28"/>
    </row>
    <row r="500" spans="1:5" x14ac:dyDescent="0.25">
      <c r="A500" s="28"/>
      <c r="B500" s="101"/>
      <c r="C500" s="28"/>
      <c r="D500" s="28"/>
      <c r="E500" s="28"/>
    </row>
    <row r="501" spans="1:5" x14ac:dyDescent="0.25">
      <c r="A501" s="28"/>
      <c r="B501" s="101"/>
      <c r="C501" s="28"/>
      <c r="D501" s="28"/>
      <c r="E501" s="28"/>
    </row>
    <row r="502" spans="1:5" x14ac:dyDescent="0.25">
      <c r="A502" s="28"/>
      <c r="B502" s="101"/>
      <c r="C502" s="28"/>
      <c r="D502" s="28"/>
      <c r="E502" s="28"/>
    </row>
    <row r="503" spans="1:5" x14ac:dyDescent="0.25">
      <c r="A503" s="28"/>
      <c r="B503" s="101"/>
      <c r="C503" s="28"/>
      <c r="D503" s="28"/>
      <c r="E503" s="28"/>
    </row>
    <row r="504" spans="1:5" x14ac:dyDescent="0.25">
      <c r="A504" s="28"/>
      <c r="B504" s="101"/>
      <c r="C504" s="28"/>
      <c r="D504" s="28"/>
      <c r="E504" s="28"/>
    </row>
    <row r="505" spans="1:5" x14ac:dyDescent="0.25">
      <c r="A505" s="28"/>
      <c r="B505" s="101"/>
      <c r="C505" s="28"/>
      <c r="D505" s="28"/>
      <c r="E505" s="28"/>
    </row>
    <row r="506" spans="1:5" x14ac:dyDescent="0.25">
      <c r="A506" s="28"/>
      <c r="B506" s="101"/>
      <c r="C506" s="28"/>
      <c r="D506" s="28"/>
      <c r="E506" s="28"/>
    </row>
    <row r="507" spans="1:5" x14ac:dyDescent="0.25">
      <c r="A507" s="28"/>
      <c r="B507" s="101"/>
      <c r="C507" s="28"/>
      <c r="D507" s="28"/>
      <c r="E507" s="28"/>
    </row>
    <row r="508" spans="1:5" x14ac:dyDescent="0.25">
      <c r="A508" s="28"/>
      <c r="B508" s="101"/>
      <c r="C508" s="28"/>
      <c r="D508" s="28"/>
      <c r="E508" s="28"/>
    </row>
    <row r="509" spans="1:5" x14ac:dyDescent="0.25">
      <c r="A509" s="28"/>
      <c r="B509" s="101"/>
      <c r="C509" s="28"/>
      <c r="D509" s="28"/>
      <c r="E509" s="28"/>
    </row>
    <row r="510" spans="1:5" x14ac:dyDescent="0.25">
      <c r="A510" s="28"/>
      <c r="B510" s="101"/>
      <c r="C510" s="28"/>
      <c r="D510" s="28"/>
      <c r="E510" s="28"/>
    </row>
    <row r="511" spans="1:5" x14ac:dyDescent="0.25">
      <c r="A511" s="28"/>
      <c r="B511" s="101"/>
      <c r="C511" s="28"/>
      <c r="D511" s="28"/>
      <c r="E511" s="28"/>
    </row>
    <row r="512" spans="1:5" x14ac:dyDescent="0.25">
      <c r="A512" s="28"/>
      <c r="B512" s="101"/>
      <c r="C512" s="28"/>
      <c r="D512" s="28"/>
      <c r="E512" s="28"/>
    </row>
    <row r="513" spans="1:5" x14ac:dyDescent="0.25">
      <c r="A513" s="28"/>
      <c r="B513" s="101"/>
      <c r="C513" s="28"/>
      <c r="D513" s="28"/>
      <c r="E513" s="28"/>
    </row>
    <row r="514" spans="1:5" x14ac:dyDescent="0.25">
      <c r="A514" s="28"/>
      <c r="B514" s="101"/>
      <c r="C514" s="28"/>
      <c r="D514" s="28"/>
      <c r="E514" s="28"/>
    </row>
    <row r="515" spans="1:5" x14ac:dyDescent="0.25">
      <c r="A515" s="28"/>
      <c r="B515" s="101"/>
      <c r="C515" s="28"/>
      <c r="D515" s="28"/>
      <c r="E515" s="28"/>
    </row>
    <row r="516" spans="1:5" x14ac:dyDescent="0.25">
      <c r="A516" s="28"/>
      <c r="B516" s="101"/>
      <c r="C516" s="28"/>
      <c r="D516" s="28"/>
      <c r="E516" s="28"/>
    </row>
    <row r="517" spans="1:5" x14ac:dyDescent="0.25">
      <c r="A517" s="28"/>
      <c r="B517" s="101"/>
      <c r="C517" s="28"/>
      <c r="D517" s="28"/>
      <c r="E517" s="28"/>
    </row>
    <row r="518" spans="1:5" x14ac:dyDescent="0.25">
      <c r="A518" s="28"/>
      <c r="B518" s="101"/>
      <c r="C518" s="28"/>
      <c r="D518" s="28"/>
      <c r="E518" s="28"/>
    </row>
    <row r="519" spans="1:5" x14ac:dyDescent="0.25">
      <c r="A519" s="28"/>
      <c r="B519" s="101"/>
      <c r="C519" s="28"/>
      <c r="D519" s="28"/>
      <c r="E519" s="28"/>
    </row>
    <row r="520" spans="1:5" x14ac:dyDescent="0.25">
      <c r="A520" s="28"/>
      <c r="B520" s="101"/>
      <c r="C520" s="28"/>
      <c r="D520" s="28"/>
      <c r="E520" s="28"/>
    </row>
    <row r="521" spans="1:5" x14ac:dyDescent="0.25">
      <c r="A521" s="28"/>
      <c r="B521" s="101"/>
      <c r="C521" s="28"/>
      <c r="D521" s="28"/>
      <c r="E521" s="28"/>
    </row>
    <row r="522" spans="1:5" x14ac:dyDescent="0.25">
      <c r="A522" s="28"/>
      <c r="B522" s="101"/>
      <c r="C522" s="28"/>
      <c r="D522" s="28"/>
      <c r="E522" s="28"/>
    </row>
    <row r="523" spans="1:5" x14ac:dyDescent="0.25">
      <c r="A523" s="28"/>
      <c r="B523" s="101"/>
      <c r="C523" s="28"/>
      <c r="D523" s="28"/>
      <c r="E523" s="28"/>
    </row>
    <row r="524" spans="1:5" x14ac:dyDescent="0.25">
      <c r="A524" s="28"/>
      <c r="B524" s="101"/>
      <c r="C524" s="28"/>
      <c r="D524" s="28"/>
      <c r="E524" s="28"/>
    </row>
    <row r="525" spans="1:5" x14ac:dyDescent="0.25">
      <c r="A525" s="28"/>
      <c r="B525" s="101"/>
      <c r="C525" s="28"/>
      <c r="D525" s="28"/>
      <c r="E525" s="28"/>
    </row>
    <row r="526" spans="1:5" x14ac:dyDescent="0.25">
      <c r="A526" s="28"/>
      <c r="B526" s="101"/>
      <c r="C526" s="28"/>
      <c r="D526" s="28"/>
      <c r="E526" s="28"/>
    </row>
    <row r="527" spans="1:5" x14ac:dyDescent="0.25">
      <c r="A527" s="28"/>
      <c r="B527" s="101"/>
      <c r="C527" s="28"/>
      <c r="D527" s="28"/>
      <c r="E527" s="28"/>
    </row>
    <row r="528" spans="1:5" x14ac:dyDescent="0.25">
      <c r="A528" s="28"/>
      <c r="B528" s="101"/>
      <c r="C528" s="28"/>
      <c r="D528" s="28"/>
      <c r="E528" s="28"/>
    </row>
    <row r="529" spans="1:5" x14ac:dyDescent="0.25">
      <c r="A529" s="28"/>
      <c r="B529" s="101"/>
      <c r="C529" s="28"/>
      <c r="D529" s="28"/>
      <c r="E529" s="28"/>
    </row>
    <row r="530" spans="1:5" x14ac:dyDescent="0.25">
      <c r="A530" s="28"/>
      <c r="B530" s="101"/>
      <c r="C530" s="28"/>
      <c r="D530" s="28"/>
      <c r="E530" s="28"/>
    </row>
    <row r="531" spans="1:5" x14ac:dyDescent="0.25">
      <c r="A531" s="28"/>
      <c r="B531" s="101"/>
      <c r="C531" s="28"/>
      <c r="D531" s="28"/>
      <c r="E531" s="28"/>
    </row>
    <row r="532" spans="1:5" x14ac:dyDescent="0.25">
      <c r="A532" s="28"/>
      <c r="B532" s="101"/>
      <c r="C532" s="28"/>
      <c r="D532" s="28"/>
      <c r="E532" s="28"/>
    </row>
    <row r="533" spans="1:5" x14ac:dyDescent="0.25">
      <c r="A533" s="28"/>
      <c r="B533" s="101"/>
      <c r="C533" s="28"/>
      <c r="D533" s="28"/>
      <c r="E533" s="28"/>
    </row>
    <row r="534" spans="1:5" x14ac:dyDescent="0.25">
      <c r="A534" s="28"/>
      <c r="B534" s="101"/>
      <c r="C534" s="28"/>
      <c r="D534" s="28"/>
      <c r="E534" s="28"/>
    </row>
    <row r="535" spans="1:5" x14ac:dyDescent="0.25">
      <c r="A535" s="28"/>
      <c r="B535" s="101"/>
      <c r="C535" s="28"/>
      <c r="D535" s="28"/>
      <c r="E535" s="28"/>
    </row>
    <row r="536" spans="1:5" x14ac:dyDescent="0.25">
      <c r="A536" s="28"/>
      <c r="B536" s="101"/>
      <c r="C536" s="28"/>
      <c r="D536" s="28"/>
      <c r="E536" s="28"/>
    </row>
    <row r="537" spans="1:5" x14ac:dyDescent="0.25">
      <c r="A537" s="28"/>
      <c r="B537" s="101"/>
      <c r="C537" s="28"/>
      <c r="D537" s="28"/>
      <c r="E537" s="28"/>
    </row>
    <row r="538" spans="1:5" x14ac:dyDescent="0.25">
      <c r="A538" s="28"/>
      <c r="B538" s="101"/>
      <c r="C538" s="28"/>
      <c r="D538" s="28"/>
      <c r="E538" s="28"/>
    </row>
    <row r="539" spans="1:5" x14ac:dyDescent="0.25">
      <c r="A539" s="28"/>
      <c r="B539" s="101"/>
      <c r="C539" s="28"/>
      <c r="D539" s="28"/>
      <c r="E539" s="28"/>
    </row>
    <row r="540" spans="1:5" x14ac:dyDescent="0.25">
      <c r="A540" s="28"/>
      <c r="B540" s="101"/>
      <c r="C540" s="28"/>
      <c r="D540" s="28"/>
      <c r="E540" s="28"/>
    </row>
    <row r="541" spans="1:5" x14ac:dyDescent="0.25">
      <c r="A541" s="28"/>
      <c r="B541" s="101"/>
      <c r="C541" s="28"/>
      <c r="D541" s="28"/>
      <c r="E541" s="28"/>
    </row>
    <row r="542" spans="1:5" x14ac:dyDescent="0.25">
      <c r="A542" s="28"/>
      <c r="B542" s="101"/>
      <c r="C542" s="28"/>
      <c r="D542" s="28"/>
      <c r="E542" s="28"/>
    </row>
    <row r="543" spans="1:5" x14ac:dyDescent="0.25">
      <c r="A543" s="28"/>
      <c r="B543" s="101"/>
      <c r="C543" s="28"/>
      <c r="D543" s="28"/>
      <c r="E543" s="28"/>
    </row>
    <row r="544" spans="1:5" x14ac:dyDescent="0.25">
      <c r="A544" s="28"/>
      <c r="B544" s="101"/>
      <c r="C544" s="28"/>
      <c r="D544" s="28"/>
      <c r="E544" s="28"/>
    </row>
    <row r="545" spans="1:5" x14ac:dyDescent="0.25">
      <c r="A545" s="28"/>
      <c r="B545" s="101"/>
      <c r="C545" s="28"/>
      <c r="D545" s="28"/>
      <c r="E545" s="28"/>
    </row>
    <row r="546" spans="1:5" x14ac:dyDescent="0.25">
      <c r="A546" s="28"/>
      <c r="B546" s="101"/>
      <c r="C546" s="28"/>
      <c r="D546" s="28"/>
      <c r="E546" s="28"/>
    </row>
    <row r="547" spans="1:5" x14ac:dyDescent="0.25">
      <c r="A547" s="28"/>
      <c r="B547" s="101"/>
      <c r="C547" s="28"/>
      <c r="D547" s="28"/>
      <c r="E547" s="28"/>
    </row>
    <row r="548" spans="1:5" x14ac:dyDescent="0.25">
      <c r="A548" s="28"/>
      <c r="B548" s="101"/>
      <c r="C548" s="28"/>
      <c r="D548" s="28"/>
      <c r="E548" s="28"/>
    </row>
    <row r="549" spans="1:5" x14ac:dyDescent="0.25">
      <c r="A549" s="28"/>
      <c r="B549" s="101"/>
      <c r="C549" s="28"/>
      <c r="D549" s="28"/>
      <c r="E549" s="28"/>
    </row>
    <row r="550" spans="1:5" x14ac:dyDescent="0.25">
      <c r="A550" s="28"/>
      <c r="B550" s="101"/>
      <c r="C550" s="28"/>
      <c r="D550" s="28"/>
      <c r="E550" s="28"/>
    </row>
    <row r="551" spans="1:5" x14ac:dyDescent="0.25">
      <c r="A551" s="28"/>
      <c r="B551" s="101"/>
      <c r="C551" s="28"/>
      <c r="D551" s="28"/>
      <c r="E551" s="28"/>
    </row>
    <row r="552" spans="1:5" x14ac:dyDescent="0.25">
      <c r="A552" s="28"/>
      <c r="B552" s="101"/>
      <c r="C552" s="28"/>
      <c r="D552" s="28"/>
      <c r="E552" s="28"/>
    </row>
    <row r="553" spans="1:5" x14ac:dyDescent="0.25">
      <c r="A553" s="28"/>
      <c r="B553" s="101"/>
      <c r="C553" s="28"/>
      <c r="D553" s="28"/>
      <c r="E553" s="28"/>
    </row>
    <row r="554" spans="1:5" x14ac:dyDescent="0.25">
      <c r="A554" s="28"/>
      <c r="B554" s="101"/>
      <c r="C554" s="28"/>
      <c r="D554" s="28"/>
      <c r="E554" s="28"/>
    </row>
    <row r="555" spans="1:5" x14ac:dyDescent="0.25">
      <c r="A555" s="28"/>
      <c r="B555" s="101"/>
      <c r="C555" s="28"/>
      <c r="D555" s="28"/>
      <c r="E555" s="28"/>
    </row>
    <row r="556" spans="1:5" x14ac:dyDescent="0.25">
      <c r="A556" s="28"/>
      <c r="B556" s="101"/>
      <c r="C556" s="28"/>
      <c r="D556" s="28"/>
      <c r="E556" s="28"/>
    </row>
    <row r="557" spans="1:5" x14ac:dyDescent="0.25">
      <c r="A557" s="28"/>
      <c r="B557" s="101"/>
      <c r="C557" s="28"/>
      <c r="D557" s="28"/>
      <c r="E557" s="28"/>
    </row>
    <row r="558" spans="1:5" x14ac:dyDescent="0.25">
      <c r="A558" s="28"/>
      <c r="B558" s="101"/>
      <c r="C558" s="28"/>
      <c r="D558" s="28"/>
      <c r="E558" s="28"/>
    </row>
    <row r="559" spans="1:5" x14ac:dyDescent="0.25">
      <c r="A559" s="28"/>
      <c r="B559" s="101"/>
      <c r="C559" s="28"/>
      <c r="D559" s="28"/>
      <c r="E559" s="28"/>
    </row>
    <row r="560" spans="1:5" x14ac:dyDescent="0.25">
      <c r="A560" s="28"/>
      <c r="B560" s="101"/>
      <c r="C560" s="28"/>
      <c r="D560" s="28"/>
      <c r="E560" s="28"/>
    </row>
    <row r="561" spans="1:5" x14ac:dyDescent="0.25">
      <c r="A561" s="28"/>
      <c r="B561" s="101"/>
      <c r="C561" s="28"/>
      <c r="D561" s="28"/>
      <c r="E561" s="28"/>
    </row>
    <row r="562" spans="1:5" x14ac:dyDescent="0.25">
      <c r="A562" s="28"/>
      <c r="B562" s="101"/>
      <c r="C562" s="28"/>
      <c r="D562" s="28"/>
      <c r="E562" s="28"/>
    </row>
    <row r="563" spans="1:5" x14ac:dyDescent="0.25">
      <c r="A563" s="28"/>
      <c r="B563" s="101"/>
      <c r="C563" s="28"/>
      <c r="D563" s="28"/>
      <c r="E563" s="28"/>
    </row>
    <row r="564" spans="1:5" x14ac:dyDescent="0.25">
      <c r="A564" s="28"/>
      <c r="B564" s="101"/>
      <c r="C564" s="28"/>
      <c r="D564" s="28"/>
      <c r="E564" s="28"/>
    </row>
    <row r="565" spans="1:5" x14ac:dyDescent="0.25">
      <c r="A565" s="28"/>
      <c r="B565" s="101"/>
      <c r="C565" s="28"/>
      <c r="D565" s="28"/>
      <c r="E565" s="28"/>
    </row>
    <row r="566" spans="1:5" x14ac:dyDescent="0.25">
      <c r="A566" s="28"/>
      <c r="B566" s="101"/>
      <c r="C566" s="28"/>
      <c r="D566" s="28"/>
      <c r="E566" s="28"/>
    </row>
    <row r="567" spans="1:5" x14ac:dyDescent="0.25">
      <c r="A567" s="28"/>
      <c r="B567" s="101"/>
      <c r="C567" s="28"/>
      <c r="D567" s="28"/>
      <c r="E567" s="28"/>
    </row>
    <row r="568" spans="1:5" x14ac:dyDescent="0.25">
      <c r="A568" s="28"/>
      <c r="B568" s="101"/>
      <c r="C568" s="28"/>
      <c r="D568" s="28"/>
      <c r="E568" s="28"/>
    </row>
    <row r="569" spans="1:5" x14ac:dyDescent="0.25">
      <c r="A569" s="28"/>
      <c r="B569" s="101"/>
      <c r="C569" s="28"/>
      <c r="D569" s="28"/>
      <c r="E569" s="28"/>
    </row>
    <row r="570" spans="1:5" x14ac:dyDescent="0.25">
      <c r="A570" s="28"/>
      <c r="B570" s="101"/>
      <c r="C570" s="28"/>
      <c r="D570" s="28"/>
      <c r="E570" s="28"/>
    </row>
    <row r="571" spans="1:5" x14ac:dyDescent="0.25">
      <c r="A571" s="28"/>
      <c r="B571" s="101"/>
      <c r="C571" s="28"/>
      <c r="D571" s="28"/>
      <c r="E571" s="28"/>
    </row>
    <row r="572" spans="1:5" x14ac:dyDescent="0.25">
      <c r="A572" s="28"/>
      <c r="B572" s="101"/>
      <c r="C572" s="28"/>
      <c r="D572" s="28"/>
      <c r="E572" s="28"/>
    </row>
    <row r="573" spans="1:5" x14ac:dyDescent="0.25">
      <c r="A573" s="28"/>
      <c r="B573" s="101"/>
      <c r="C573" s="28"/>
      <c r="D573" s="28"/>
      <c r="E573" s="28"/>
    </row>
    <row r="574" spans="1:5" x14ac:dyDescent="0.25">
      <c r="A574" s="28"/>
      <c r="B574" s="101"/>
      <c r="C574" s="28"/>
      <c r="D574" s="28"/>
      <c r="E574" s="28"/>
    </row>
    <row r="575" spans="1:5" x14ac:dyDescent="0.25">
      <c r="A575" s="28"/>
      <c r="B575" s="101"/>
      <c r="C575" s="28"/>
      <c r="D575" s="28"/>
      <c r="E575" s="28"/>
    </row>
    <row r="576" spans="1:5" x14ac:dyDescent="0.25">
      <c r="A576" s="28"/>
      <c r="B576" s="101"/>
      <c r="C576" s="28"/>
      <c r="D576" s="28"/>
      <c r="E576" s="28"/>
    </row>
    <row r="577" spans="1:5" x14ac:dyDescent="0.25">
      <c r="A577" s="28"/>
      <c r="B577" s="101"/>
      <c r="C577" s="28"/>
      <c r="D577" s="28"/>
      <c r="E577" s="28"/>
    </row>
    <row r="578" spans="1:5" x14ac:dyDescent="0.25">
      <c r="A578" s="28"/>
      <c r="B578" s="101"/>
      <c r="C578" s="28"/>
      <c r="D578" s="28"/>
      <c r="E578" s="28"/>
    </row>
    <row r="579" spans="1:5" x14ac:dyDescent="0.25">
      <c r="A579" s="28"/>
      <c r="B579" s="101"/>
      <c r="C579" s="28"/>
      <c r="D579" s="28"/>
      <c r="E579" s="28"/>
    </row>
    <row r="580" spans="1:5" x14ac:dyDescent="0.25">
      <c r="A580" s="28"/>
      <c r="B580" s="101"/>
      <c r="C580" s="28"/>
      <c r="D580" s="28"/>
      <c r="E580" s="28"/>
    </row>
    <row r="581" spans="1:5" x14ac:dyDescent="0.25">
      <c r="A581" s="28"/>
      <c r="B581" s="101"/>
      <c r="C581" s="28"/>
      <c r="D581" s="28"/>
      <c r="E581" s="28"/>
    </row>
    <row r="582" spans="1:5" x14ac:dyDescent="0.25">
      <c r="A582" s="28"/>
      <c r="B582" s="101"/>
      <c r="C582" s="28"/>
      <c r="D582" s="28"/>
      <c r="E582" s="28"/>
    </row>
    <row r="583" spans="1:5" x14ac:dyDescent="0.25">
      <c r="A583" s="28"/>
      <c r="B583" s="101"/>
      <c r="C583" s="28"/>
      <c r="D583" s="28"/>
      <c r="E583" s="28"/>
    </row>
    <row r="584" spans="1:5" x14ac:dyDescent="0.25">
      <c r="A584" s="28"/>
      <c r="B584" s="101"/>
      <c r="C584" s="28"/>
      <c r="D584" s="28"/>
      <c r="E584" s="28"/>
    </row>
    <row r="585" spans="1:5" x14ac:dyDescent="0.25">
      <c r="A585" s="28"/>
      <c r="B585" s="101"/>
      <c r="C585" s="28"/>
      <c r="D585" s="28"/>
      <c r="E585" s="28"/>
    </row>
    <row r="586" spans="1:5" x14ac:dyDescent="0.25">
      <c r="A586" s="28"/>
      <c r="B586" s="101"/>
      <c r="C586" s="28"/>
      <c r="D586" s="28"/>
      <c r="E586" s="28"/>
    </row>
    <row r="587" spans="1:5" x14ac:dyDescent="0.25">
      <c r="A587" s="28"/>
      <c r="B587" s="101"/>
      <c r="C587" s="28"/>
      <c r="D587" s="28"/>
      <c r="E587" s="28"/>
    </row>
    <row r="588" spans="1:5" x14ac:dyDescent="0.25">
      <c r="A588" s="28"/>
      <c r="B588" s="101"/>
      <c r="C588" s="28"/>
      <c r="D588" s="28"/>
      <c r="E588" s="28"/>
    </row>
    <row r="589" spans="1:5" x14ac:dyDescent="0.25">
      <c r="A589" s="28"/>
      <c r="B589" s="101"/>
      <c r="C589" s="28"/>
      <c r="D589" s="28"/>
      <c r="E589" s="28"/>
    </row>
    <row r="590" spans="1:5" x14ac:dyDescent="0.25">
      <c r="A590" s="28"/>
      <c r="B590" s="101"/>
      <c r="C590" s="28"/>
      <c r="D590" s="28"/>
      <c r="E590" s="28"/>
    </row>
    <row r="591" spans="1:5" x14ac:dyDescent="0.25">
      <c r="A591" s="28"/>
      <c r="B591" s="101"/>
      <c r="C591" s="28"/>
      <c r="D591" s="28"/>
      <c r="E591" s="28"/>
    </row>
    <row r="592" spans="1:5" x14ac:dyDescent="0.25">
      <c r="A592" s="28"/>
      <c r="B592" s="101"/>
      <c r="C592" s="28"/>
      <c r="D592" s="28"/>
      <c r="E592" s="28"/>
    </row>
    <row r="593" spans="1:5" x14ac:dyDescent="0.25">
      <c r="A593" s="28"/>
      <c r="B593" s="101"/>
      <c r="C593" s="28"/>
      <c r="D593" s="28"/>
      <c r="E593" s="28"/>
    </row>
    <row r="594" spans="1:5" x14ac:dyDescent="0.25">
      <c r="A594" s="28"/>
      <c r="B594" s="101"/>
      <c r="C594" s="28"/>
      <c r="D594" s="28"/>
      <c r="E594" s="28"/>
    </row>
    <row r="595" spans="1:5" x14ac:dyDescent="0.25">
      <c r="A595" s="28"/>
      <c r="B595" s="101"/>
      <c r="C595" s="28"/>
      <c r="D595" s="28"/>
      <c r="E595" s="28"/>
    </row>
    <row r="596" spans="1:5" x14ac:dyDescent="0.25">
      <c r="A596" s="28"/>
      <c r="B596" s="101"/>
      <c r="C596" s="28"/>
      <c r="D596" s="28"/>
      <c r="E596" s="28"/>
    </row>
    <row r="597" spans="1:5" x14ac:dyDescent="0.25">
      <c r="A597" s="28"/>
      <c r="B597" s="101"/>
      <c r="C597" s="28"/>
      <c r="D597" s="28"/>
      <c r="E597" s="28"/>
    </row>
    <row r="598" spans="1:5" x14ac:dyDescent="0.25">
      <c r="A598" s="28"/>
      <c r="B598" s="101"/>
      <c r="C598" s="28"/>
      <c r="D598" s="28"/>
      <c r="E598" s="28"/>
    </row>
    <row r="599" spans="1:5" x14ac:dyDescent="0.25">
      <c r="A599" s="28"/>
      <c r="B599" s="101"/>
      <c r="C599" s="28"/>
      <c r="D599" s="28"/>
      <c r="E599" s="28"/>
    </row>
    <row r="600" spans="1:5" x14ac:dyDescent="0.25">
      <c r="A600" s="28"/>
      <c r="B600" s="101"/>
      <c r="C600" s="28"/>
      <c r="D600" s="28"/>
      <c r="E600" s="28"/>
    </row>
    <row r="601" spans="1:5" x14ac:dyDescent="0.25">
      <c r="A601" s="28"/>
      <c r="B601" s="101"/>
      <c r="C601" s="28"/>
      <c r="D601" s="28"/>
      <c r="E601" s="28"/>
    </row>
    <row r="602" spans="1:5" x14ac:dyDescent="0.25">
      <c r="A602" s="28"/>
      <c r="B602" s="101"/>
      <c r="C602" s="28"/>
      <c r="D602" s="28"/>
      <c r="E602" s="28"/>
    </row>
    <row r="603" spans="1:5" x14ac:dyDescent="0.25">
      <c r="A603" s="28"/>
      <c r="B603" s="101"/>
      <c r="C603" s="28"/>
      <c r="D603" s="28"/>
      <c r="E603" s="28"/>
    </row>
    <row r="604" spans="1:5" x14ac:dyDescent="0.25">
      <c r="A604" s="28"/>
      <c r="B604" s="101"/>
      <c r="C604" s="28"/>
      <c r="D604" s="28"/>
      <c r="E604" s="28"/>
    </row>
    <row r="605" spans="1:5" x14ac:dyDescent="0.25">
      <c r="A605" s="28"/>
      <c r="B605" s="101"/>
      <c r="C605" s="28"/>
      <c r="D605" s="28"/>
      <c r="E605" s="28"/>
    </row>
    <row r="606" spans="1:5" x14ac:dyDescent="0.25">
      <c r="A606" s="28"/>
      <c r="B606" s="101"/>
      <c r="C606" s="28"/>
      <c r="D606" s="28"/>
      <c r="E606" s="28"/>
    </row>
    <row r="607" spans="1:5" x14ac:dyDescent="0.25">
      <c r="A607" s="28"/>
      <c r="B607" s="101"/>
      <c r="C607" s="28"/>
      <c r="D607" s="28"/>
      <c r="E607" s="28"/>
    </row>
    <row r="608" spans="1:5" x14ac:dyDescent="0.25">
      <c r="A608" s="28"/>
      <c r="B608" s="101"/>
      <c r="C608" s="28"/>
      <c r="D608" s="28"/>
      <c r="E608" s="28"/>
    </row>
    <row r="609" spans="1:5" x14ac:dyDescent="0.25">
      <c r="A609" s="28"/>
      <c r="B609" s="101"/>
      <c r="C609" s="28"/>
      <c r="D609" s="28"/>
      <c r="E609" s="28"/>
    </row>
    <row r="610" spans="1:5" x14ac:dyDescent="0.25">
      <c r="A610" s="28"/>
      <c r="B610" s="101"/>
      <c r="C610" s="28"/>
      <c r="D610" s="28"/>
      <c r="E610" s="28"/>
    </row>
    <row r="611" spans="1:5" x14ac:dyDescent="0.25">
      <c r="A611" s="28"/>
      <c r="B611" s="101"/>
      <c r="C611" s="28"/>
      <c r="D611" s="28"/>
      <c r="E611" s="28"/>
    </row>
    <row r="612" spans="1:5" x14ac:dyDescent="0.25">
      <c r="A612" s="28"/>
      <c r="B612" s="101"/>
      <c r="C612" s="28"/>
      <c r="D612" s="28"/>
      <c r="E612" s="28"/>
    </row>
    <row r="613" spans="1:5" x14ac:dyDescent="0.25">
      <c r="A613" s="28"/>
      <c r="B613" s="101"/>
      <c r="C613" s="28"/>
      <c r="D613" s="28"/>
      <c r="E613" s="28"/>
    </row>
    <row r="614" spans="1:5" x14ac:dyDescent="0.25">
      <c r="A614" s="28"/>
      <c r="B614" s="101"/>
      <c r="C614" s="28"/>
      <c r="D614" s="28"/>
      <c r="E614" s="28"/>
    </row>
    <row r="615" spans="1:5" x14ac:dyDescent="0.25">
      <c r="A615" s="28"/>
      <c r="B615" s="101"/>
      <c r="C615" s="28"/>
      <c r="D615" s="28"/>
      <c r="E615" s="28"/>
    </row>
    <row r="616" spans="1:5" x14ac:dyDescent="0.25">
      <c r="A616" s="28"/>
      <c r="B616" s="101"/>
      <c r="C616" s="28"/>
      <c r="D616" s="28"/>
      <c r="E616" s="28"/>
    </row>
    <row r="617" spans="1:5" x14ac:dyDescent="0.25">
      <c r="A617" s="28"/>
      <c r="B617" s="101"/>
      <c r="C617" s="28"/>
      <c r="D617" s="28"/>
      <c r="E617" s="28"/>
    </row>
    <row r="618" spans="1:5" x14ac:dyDescent="0.25">
      <c r="A618" s="28"/>
      <c r="B618" s="101"/>
      <c r="C618" s="28"/>
      <c r="D618" s="28"/>
      <c r="E618" s="28"/>
    </row>
    <row r="619" spans="1:5" x14ac:dyDescent="0.25">
      <c r="A619" s="28"/>
      <c r="B619" s="101"/>
      <c r="C619" s="28"/>
      <c r="D619" s="28"/>
      <c r="E619" s="28"/>
    </row>
    <row r="620" spans="1:5" x14ac:dyDescent="0.25">
      <c r="A620" s="28"/>
      <c r="B620" s="101"/>
      <c r="C620" s="28"/>
      <c r="D620" s="28"/>
      <c r="E620" s="28"/>
    </row>
    <row r="621" spans="1:5" x14ac:dyDescent="0.25">
      <c r="A621" s="28"/>
      <c r="B621" s="101"/>
      <c r="C621" s="28"/>
      <c r="D621" s="28"/>
      <c r="E621" s="28"/>
    </row>
    <row r="622" spans="1:5" x14ac:dyDescent="0.25">
      <c r="A622" s="28"/>
      <c r="B622" s="101"/>
      <c r="C622" s="28"/>
      <c r="D622" s="28"/>
      <c r="E622" s="28"/>
    </row>
    <row r="623" spans="1:5" x14ac:dyDescent="0.25">
      <c r="A623" s="28"/>
      <c r="B623" s="101"/>
      <c r="C623" s="28"/>
      <c r="D623" s="28"/>
      <c r="E623" s="28"/>
    </row>
    <row r="624" spans="1:5" x14ac:dyDescent="0.25">
      <c r="A624" s="28"/>
      <c r="B624" s="101"/>
      <c r="C624" s="28"/>
      <c r="D624" s="28"/>
      <c r="E624" s="28"/>
    </row>
    <row r="625" spans="1:5" x14ac:dyDescent="0.25">
      <c r="A625" s="28"/>
      <c r="B625" s="101"/>
      <c r="C625" s="28"/>
      <c r="D625" s="28"/>
      <c r="E625" s="28"/>
    </row>
    <row r="626" spans="1:5" x14ac:dyDescent="0.25">
      <c r="A626" s="28"/>
      <c r="B626" s="101"/>
      <c r="C626" s="28"/>
      <c r="D626" s="28"/>
      <c r="E626" s="28"/>
    </row>
    <row r="627" spans="1:5" x14ac:dyDescent="0.25">
      <c r="A627" s="28"/>
      <c r="B627" s="101"/>
      <c r="C627" s="28"/>
      <c r="D627" s="28"/>
      <c r="E627" s="28"/>
    </row>
    <row r="628" spans="1:5" x14ac:dyDescent="0.25">
      <c r="A628" s="28"/>
      <c r="B628" s="101"/>
      <c r="C628" s="28"/>
      <c r="D628" s="28"/>
      <c r="E628" s="28"/>
    </row>
    <row r="629" spans="1:5" x14ac:dyDescent="0.25">
      <c r="A629" s="28"/>
      <c r="B629" s="101"/>
      <c r="C629" s="28"/>
      <c r="D629" s="28"/>
      <c r="E629" s="28"/>
    </row>
    <row r="630" spans="1:5" x14ac:dyDescent="0.25">
      <c r="A630" s="28"/>
      <c r="B630" s="101"/>
      <c r="C630" s="28"/>
      <c r="D630" s="28"/>
      <c r="E630" s="28"/>
    </row>
    <row r="631" spans="1:5" x14ac:dyDescent="0.25">
      <c r="A631" s="28"/>
      <c r="B631" s="101"/>
      <c r="C631" s="28"/>
      <c r="D631" s="28"/>
      <c r="E631" s="28"/>
    </row>
    <row r="632" spans="1:5" x14ac:dyDescent="0.25">
      <c r="A632" s="28"/>
      <c r="B632" s="101"/>
      <c r="C632" s="28"/>
      <c r="D632" s="28"/>
      <c r="E632" s="28"/>
    </row>
    <row r="633" spans="1:5" x14ac:dyDescent="0.25">
      <c r="A633" s="28"/>
      <c r="B633" s="101"/>
      <c r="C633" s="28"/>
      <c r="D633" s="28"/>
      <c r="E633" s="28"/>
    </row>
    <row r="634" spans="1:5" x14ac:dyDescent="0.25">
      <c r="A634" s="28"/>
      <c r="B634" s="101"/>
      <c r="C634" s="28"/>
      <c r="D634" s="28"/>
      <c r="E634" s="28"/>
    </row>
    <row r="635" spans="1:5" x14ac:dyDescent="0.25">
      <c r="A635" s="28"/>
      <c r="B635" s="101"/>
      <c r="C635" s="28"/>
      <c r="D635" s="28"/>
      <c r="E635" s="28"/>
    </row>
    <row r="636" spans="1:5" x14ac:dyDescent="0.25">
      <c r="A636" s="28"/>
      <c r="B636" s="101"/>
      <c r="C636" s="28"/>
      <c r="D636" s="28"/>
      <c r="E636" s="28"/>
    </row>
    <row r="637" spans="1:5" x14ac:dyDescent="0.25">
      <c r="A637" s="28"/>
      <c r="B637" s="101"/>
      <c r="C637" s="28"/>
      <c r="D637" s="28"/>
      <c r="E637" s="28"/>
    </row>
    <row r="638" spans="1:5" x14ac:dyDescent="0.25">
      <c r="A638" s="28"/>
      <c r="B638" s="101"/>
      <c r="C638" s="28"/>
      <c r="D638" s="28"/>
      <c r="E638" s="28"/>
    </row>
    <row r="639" spans="1:5" x14ac:dyDescent="0.25">
      <c r="A639" s="28"/>
      <c r="B639" s="101"/>
      <c r="C639" s="28"/>
      <c r="D639" s="28"/>
      <c r="E639" s="28"/>
    </row>
    <row r="640" spans="1:5" x14ac:dyDescent="0.25">
      <c r="A640" s="28"/>
      <c r="B640" s="101"/>
      <c r="C640" s="28"/>
      <c r="D640" s="28"/>
      <c r="E640" s="28"/>
    </row>
    <row r="641" spans="1:5" x14ac:dyDescent="0.25">
      <c r="A641" s="28"/>
      <c r="B641" s="101"/>
      <c r="C641" s="28"/>
      <c r="D641" s="28"/>
      <c r="E641" s="28"/>
    </row>
    <row r="642" spans="1:5" x14ac:dyDescent="0.25">
      <c r="A642" s="28"/>
      <c r="B642" s="101"/>
      <c r="C642" s="28"/>
      <c r="D642" s="28"/>
      <c r="E642" s="28"/>
    </row>
    <row r="643" spans="1:5" x14ac:dyDescent="0.25">
      <c r="A643" s="28"/>
      <c r="B643" s="101"/>
      <c r="C643" s="28"/>
      <c r="D643" s="28"/>
      <c r="E643" s="28"/>
    </row>
    <row r="644" spans="1:5" x14ac:dyDescent="0.25">
      <c r="A644" s="28"/>
      <c r="B644" s="101"/>
      <c r="C644" s="28"/>
      <c r="D644" s="28"/>
      <c r="E644" s="28"/>
    </row>
    <row r="645" spans="1:5" x14ac:dyDescent="0.25">
      <c r="A645" s="28"/>
      <c r="B645" s="101"/>
      <c r="C645" s="28"/>
      <c r="D645" s="28"/>
      <c r="E645" s="28"/>
    </row>
    <row r="646" spans="1:5" x14ac:dyDescent="0.25">
      <c r="A646" s="28"/>
      <c r="B646" s="101"/>
      <c r="C646" s="28"/>
      <c r="D646" s="28"/>
      <c r="E646" s="28"/>
    </row>
    <row r="647" spans="1:5" x14ac:dyDescent="0.25">
      <c r="A647" s="28"/>
      <c r="B647" s="101"/>
      <c r="C647" s="28"/>
      <c r="D647" s="28"/>
      <c r="E647" s="28"/>
    </row>
    <row r="648" spans="1:5" x14ac:dyDescent="0.25">
      <c r="A648" s="28"/>
      <c r="B648" s="101"/>
      <c r="C648" s="28"/>
      <c r="D648" s="28"/>
      <c r="E648" s="28"/>
    </row>
    <row r="649" spans="1:5" x14ac:dyDescent="0.25">
      <c r="A649" s="28"/>
      <c r="B649" s="101"/>
      <c r="C649" s="28"/>
      <c r="D649" s="28"/>
      <c r="E649" s="28"/>
    </row>
    <row r="650" spans="1:5" x14ac:dyDescent="0.25">
      <c r="A650" s="28"/>
      <c r="B650" s="101"/>
      <c r="C650" s="28"/>
      <c r="D650" s="28"/>
      <c r="E650" s="28"/>
    </row>
    <row r="651" spans="1:5" x14ac:dyDescent="0.25">
      <c r="A651" s="28"/>
      <c r="B651" s="101"/>
      <c r="C651" s="28"/>
      <c r="D651" s="28"/>
      <c r="E651" s="28"/>
    </row>
    <row r="652" spans="1:5" x14ac:dyDescent="0.25">
      <c r="A652" s="28"/>
      <c r="B652" s="101"/>
      <c r="C652" s="28"/>
      <c r="D652" s="28"/>
      <c r="E652" s="28"/>
    </row>
    <row r="653" spans="1:5" x14ac:dyDescent="0.25">
      <c r="A653" s="28"/>
      <c r="B653" s="101"/>
      <c r="C653" s="28"/>
      <c r="D653" s="28"/>
      <c r="E653" s="28"/>
    </row>
    <row r="654" spans="1:5" x14ac:dyDescent="0.25">
      <c r="A654" s="28"/>
      <c r="B654" s="101"/>
      <c r="C654" s="28"/>
      <c r="D654" s="28"/>
      <c r="E654" s="28"/>
    </row>
    <row r="655" spans="1:5" x14ac:dyDescent="0.25">
      <c r="A655" s="28"/>
      <c r="B655" s="101"/>
      <c r="C655" s="28"/>
      <c r="D655" s="28"/>
      <c r="E655" s="28"/>
    </row>
    <row r="656" spans="1:5" x14ac:dyDescent="0.25">
      <c r="A656" s="28"/>
      <c r="B656" s="101"/>
      <c r="C656" s="28"/>
      <c r="D656" s="28"/>
      <c r="E656" s="28"/>
    </row>
    <row r="657" spans="1:5" x14ac:dyDescent="0.25">
      <c r="A657" s="28"/>
      <c r="B657" s="101"/>
      <c r="C657" s="28"/>
      <c r="D657" s="28"/>
      <c r="E657" s="28"/>
    </row>
    <row r="658" spans="1:5" x14ac:dyDescent="0.25">
      <c r="A658" s="28"/>
      <c r="B658" s="101"/>
      <c r="C658" s="28"/>
      <c r="D658" s="28"/>
      <c r="E658" s="28"/>
    </row>
    <row r="659" spans="1:5" x14ac:dyDescent="0.25">
      <c r="A659" s="28"/>
      <c r="B659" s="101"/>
      <c r="C659" s="28"/>
      <c r="D659" s="28"/>
      <c r="E659" s="28"/>
    </row>
    <row r="660" spans="1:5" x14ac:dyDescent="0.25">
      <c r="A660" s="28"/>
      <c r="B660" s="101"/>
      <c r="C660" s="28"/>
      <c r="D660" s="28"/>
      <c r="E660" s="28"/>
    </row>
    <row r="661" spans="1:5" x14ac:dyDescent="0.25">
      <c r="A661" s="28"/>
      <c r="B661" s="101"/>
      <c r="C661" s="28"/>
      <c r="D661" s="28"/>
      <c r="E661" s="28"/>
    </row>
    <row r="662" spans="1:5" x14ac:dyDescent="0.25">
      <c r="A662" s="28"/>
      <c r="B662" s="101"/>
      <c r="C662" s="28"/>
      <c r="D662" s="28"/>
      <c r="E662" s="28"/>
    </row>
    <row r="663" spans="1:5" x14ac:dyDescent="0.25">
      <c r="A663" s="28"/>
      <c r="B663" s="101"/>
      <c r="C663" s="28"/>
      <c r="D663" s="28"/>
      <c r="E663" s="28"/>
    </row>
    <row r="664" spans="1:5" x14ac:dyDescent="0.25">
      <c r="A664" s="28"/>
      <c r="B664" s="101"/>
      <c r="C664" s="28"/>
      <c r="D664" s="28"/>
      <c r="E664" s="28"/>
    </row>
    <row r="665" spans="1:5" x14ac:dyDescent="0.25">
      <c r="A665" s="28"/>
      <c r="B665" s="101"/>
      <c r="C665" s="28"/>
      <c r="D665" s="28"/>
      <c r="E665" s="28"/>
    </row>
    <row r="666" spans="1:5" x14ac:dyDescent="0.25">
      <c r="A666" s="28"/>
      <c r="B666" s="101"/>
      <c r="C666" s="28"/>
      <c r="D666" s="28"/>
      <c r="E666" s="28"/>
    </row>
    <row r="667" spans="1:5" x14ac:dyDescent="0.25">
      <c r="A667" s="28"/>
      <c r="B667" s="101"/>
      <c r="C667" s="28"/>
      <c r="D667" s="28"/>
      <c r="E667" s="28"/>
    </row>
    <row r="668" spans="1:5" x14ac:dyDescent="0.25">
      <c r="A668" s="28"/>
      <c r="B668" s="101"/>
      <c r="C668" s="28"/>
      <c r="D668" s="28"/>
      <c r="E668" s="28"/>
    </row>
    <row r="669" spans="1:5" x14ac:dyDescent="0.25">
      <c r="A669" s="28"/>
      <c r="B669" s="101"/>
      <c r="C669" s="28"/>
      <c r="D669" s="28"/>
      <c r="E669" s="28"/>
    </row>
    <row r="670" spans="1:5" x14ac:dyDescent="0.25">
      <c r="A670" s="28"/>
      <c r="B670" s="101"/>
      <c r="C670" s="28"/>
      <c r="D670" s="28"/>
      <c r="E670" s="28"/>
    </row>
    <row r="671" spans="1:5" x14ac:dyDescent="0.25">
      <c r="A671" s="28"/>
      <c r="B671" s="101"/>
      <c r="C671" s="28"/>
      <c r="D671" s="28"/>
      <c r="E671" s="28"/>
    </row>
    <row r="672" spans="1:5" x14ac:dyDescent="0.25">
      <c r="A672" s="28"/>
      <c r="B672" s="101"/>
      <c r="C672" s="28"/>
      <c r="D672" s="28"/>
      <c r="E672" s="28"/>
    </row>
    <row r="673" spans="1:5" x14ac:dyDescent="0.25">
      <c r="A673" s="28"/>
      <c r="B673" s="101"/>
      <c r="C673" s="28"/>
      <c r="D673" s="28"/>
      <c r="E673" s="28"/>
    </row>
    <row r="674" spans="1:5" x14ac:dyDescent="0.25">
      <c r="A674" s="28"/>
      <c r="B674" s="101"/>
      <c r="C674" s="28"/>
      <c r="D674" s="28"/>
      <c r="E674" s="28"/>
    </row>
    <row r="675" spans="1:5" x14ac:dyDescent="0.25">
      <c r="A675" s="28"/>
      <c r="B675" s="101"/>
      <c r="C675" s="28"/>
      <c r="D675" s="28"/>
      <c r="E675" s="28"/>
    </row>
    <row r="676" spans="1:5" x14ac:dyDescent="0.25">
      <c r="A676" s="28"/>
      <c r="B676" s="101"/>
      <c r="C676" s="28"/>
      <c r="D676" s="28"/>
      <c r="E676" s="28"/>
    </row>
    <row r="677" spans="1:5" x14ac:dyDescent="0.25">
      <c r="A677" s="28"/>
      <c r="B677" s="101"/>
      <c r="C677" s="28"/>
      <c r="D677" s="28"/>
      <c r="E677" s="28"/>
    </row>
    <row r="678" spans="1:5" x14ac:dyDescent="0.25">
      <c r="A678" s="28"/>
      <c r="B678" s="101"/>
      <c r="C678" s="28"/>
      <c r="D678" s="28"/>
      <c r="E678" s="28"/>
    </row>
    <row r="679" spans="1:5" x14ac:dyDescent="0.25">
      <c r="A679" s="28"/>
      <c r="B679" s="101"/>
      <c r="C679" s="28"/>
      <c r="D679" s="28"/>
      <c r="E679" s="28"/>
    </row>
    <row r="680" spans="1:5" x14ac:dyDescent="0.25">
      <c r="A680" s="28"/>
      <c r="B680" s="101"/>
      <c r="C680" s="28"/>
      <c r="D680" s="28"/>
      <c r="E680" s="28"/>
    </row>
    <row r="681" spans="1:5" x14ac:dyDescent="0.25">
      <c r="A681" s="28"/>
      <c r="B681" s="101"/>
      <c r="C681" s="28"/>
      <c r="D681" s="28"/>
      <c r="E681" s="28"/>
    </row>
    <row r="682" spans="1:5" x14ac:dyDescent="0.25">
      <c r="A682" s="28"/>
      <c r="B682" s="101"/>
      <c r="C682" s="28"/>
      <c r="D682" s="28"/>
      <c r="E682" s="28"/>
    </row>
    <row r="683" spans="1:5" x14ac:dyDescent="0.25">
      <c r="A683" s="28"/>
      <c r="B683" s="101"/>
      <c r="C683" s="28"/>
      <c r="D683" s="28"/>
      <c r="E683" s="28"/>
    </row>
    <row r="684" spans="1:5" x14ac:dyDescent="0.25">
      <c r="A684" s="28"/>
      <c r="B684" s="101"/>
      <c r="C684" s="28"/>
      <c r="D684" s="28"/>
      <c r="E684" s="28"/>
    </row>
    <row r="685" spans="1:5" x14ac:dyDescent="0.25">
      <c r="A685" s="28"/>
      <c r="B685" s="101"/>
      <c r="C685" s="28"/>
      <c r="D685" s="28"/>
      <c r="E685" s="28"/>
    </row>
    <row r="686" spans="1:5" x14ac:dyDescent="0.25">
      <c r="A686" s="28"/>
      <c r="B686" s="101"/>
      <c r="C686" s="28"/>
      <c r="D686" s="28"/>
      <c r="E686" s="28"/>
    </row>
    <row r="687" spans="1:5" x14ac:dyDescent="0.25">
      <c r="A687" s="28"/>
      <c r="B687" s="101"/>
      <c r="C687" s="28"/>
      <c r="D687" s="28"/>
      <c r="E687" s="28"/>
    </row>
    <row r="688" spans="1:5" x14ac:dyDescent="0.25">
      <c r="A688" s="28"/>
      <c r="B688" s="101"/>
      <c r="C688" s="28"/>
      <c r="D688" s="28"/>
      <c r="E688" s="28"/>
    </row>
    <row r="689" spans="1:5" x14ac:dyDescent="0.25">
      <c r="A689" s="28"/>
      <c r="B689" s="101"/>
      <c r="C689" s="28"/>
      <c r="D689" s="28"/>
      <c r="E689" s="28"/>
    </row>
    <row r="690" spans="1:5" x14ac:dyDescent="0.25">
      <c r="A690" s="28"/>
      <c r="B690" s="101"/>
      <c r="C690" s="28"/>
      <c r="D690" s="28"/>
      <c r="E690" s="28"/>
    </row>
    <row r="691" spans="1:5" x14ac:dyDescent="0.25">
      <c r="A691" s="28"/>
      <c r="B691" s="101"/>
      <c r="C691" s="28"/>
      <c r="D691" s="28"/>
      <c r="E691" s="28"/>
    </row>
    <row r="692" spans="1:5" x14ac:dyDescent="0.25">
      <c r="A692" s="28"/>
      <c r="B692" s="101"/>
      <c r="C692" s="28"/>
      <c r="D692" s="28"/>
      <c r="E692" s="28"/>
    </row>
    <row r="693" spans="1:5" x14ac:dyDescent="0.25">
      <c r="A693" s="28"/>
      <c r="B693" s="101"/>
      <c r="C693" s="28"/>
      <c r="D693" s="28"/>
      <c r="E693" s="28"/>
    </row>
    <row r="694" spans="1:5" x14ac:dyDescent="0.25">
      <c r="A694" s="28"/>
      <c r="B694" s="101"/>
      <c r="C694" s="28"/>
      <c r="D694" s="28"/>
      <c r="E694" s="28"/>
    </row>
    <row r="695" spans="1:5" x14ac:dyDescent="0.25">
      <c r="A695" s="28"/>
      <c r="B695" s="101"/>
      <c r="C695" s="28"/>
      <c r="D695" s="28"/>
      <c r="E695" s="28"/>
    </row>
    <row r="696" spans="1:5" x14ac:dyDescent="0.25">
      <c r="A696" s="28"/>
      <c r="B696" s="101"/>
      <c r="C696" s="28"/>
      <c r="D696" s="28"/>
      <c r="E696" s="28"/>
    </row>
    <row r="697" spans="1:5" x14ac:dyDescent="0.25">
      <c r="A697" s="28"/>
      <c r="B697" s="101"/>
      <c r="C697" s="28"/>
      <c r="D697" s="28"/>
      <c r="E697" s="28"/>
    </row>
    <row r="698" spans="1:5" x14ac:dyDescent="0.25">
      <c r="A698" s="28"/>
      <c r="B698" s="101"/>
      <c r="C698" s="28"/>
      <c r="D698" s="28"/>
      <c r="E698" s="28"/>
    </row>
    <row r="699" spans="1:5" x14ac:dyDescent="0.25">
      <c r="A699" s="28"/>
      <c r="B699" s="101"/>
      <c r="C699" s="28"/>
      <c r="D699" s="28"/>
      <c r="E699" s="28"/>
    </row>
    <row r="700" spans="1:5" x14ac:dyDescent="0.25">
      <c r="A700" s="28"/>
      <c r="B700" s="101"/>
      <c r="C700" s="28"/>
      <c r="D700" s="28"/>
      <c r="E700" s="28"/>
    </row>
    <row r="701" spans="1:5" x14ac:dyDescent="0.25">
      <c r="A701" s="28"/>
      <c r="B701" s="101"/>
      <c r="C701" s="28"/>
      <c r="D701" s="28"/>
      <c r="E701" s="28"/>
    </row>
    <row r="702" spans="1:5" x14ac:dyDescent="0.25">
      <c r="A702" s="28"/>
      <c r="B702" s="101"/>
      <c r="C702" s="28"/>
      <c r="D702" s="28"/>
      <c r="E702" s="28"/>
    </row>
    <row r="703" spans="1:5" x14ac:dyDescent="0.25">
      <c r="A703" s="28"/>
      <c r="B703" s="101"/>
      <c r="C703" s="28"/>
      <c r="D703" s="28"/>
      <c r="E703" s="28"/>
    </row>
    <row r="704" spans="1:5" x14ac:dyDescent="0.25">
      <c r="A704" s="28"/>
      <c r="B704" s="101"/>
      <c r="C704" s="28"/>
      <c r="D704" s="28"/>
      <c r="E704" s="28"/>
    </row>
    <row r="705" spans="1:5" x14ac:dyDescent="0.25">
      <c r="A705" s="28"/>
      <c r="B705" s="101"/>
      <c r="C705" s="28"/>
      <c r="D705" s="28"/>
      <c r="E705" s="28"/>
    </row>
    <row r="706" spans="1:5" x14ac:dyDescent="0.25">
      <c r="A706" s="28"/>
      <c r="B706" s="101"/>
      <c r="C706" s="28"/>
      <c r="D706" s="28"/>
      <c r="E706" s="28"/>
    </row>
    <row r="707" spans="1:5" x14ac:dyDescent="0.25">
      <c r="A707" s="28"/>
      <c r="B707" s="101"/>
      <c r="C707" s="28"/>
      <c r="D707" s="28"/>
      <c r="E707" s="28"/>
    </row>
    <row r="708" spans="1:5" x14ac:dyDescent="0.25">
      <c r="A708" s="28"/>
      <c r="B708" s="101"/>
      <c r="C708" s="28"/>
      <c r="D708" s="28"/>
      <c r="E708" s="28"/>
    </row>
    <row r="709" spans="1:5" x14ac:dyDescent="0.25">
      <c r="A709" s="28"/>
      <c r="B709" s="101"/>
      <c r="C709" s="28"/>
      <c r="D709" s="28"/>
      <c r="E709" s="28"/>
    </row>
    <row r="710" spans="1:5" x14ac:dyDescent="0.25">
      <c r="A710" s="28"/>
      <c r="B710" s="101"/>
      <c r="C710" s="28"/>
      <c r="D710" s="28"/>
      <c r="E710" s="28"/>
    </row>
    <row r="711" spans="1:5" x14ac:dyDescent="0.25">
      <c r="A711" s="28"/>
      <c r="B711" s="101"/>
      <c r="C711" s="28"/>
      <c r="D711" s="28"/>
      <c r="E711" s="28"/>
    </row>
    <row r="712" spans="1:5" x14ac:dyDescent="0.25">
      <c r="A712" s="28"/>
      <c r="B712" s="101"/>
      <c r="C712" s="28"/>
      <c r="D712" s="28"/>
      <c r="E712" s="28"/>
    </row>
    <row r="713" spans="1:5" x14ac:dyDescent="0.25">
      <c r="A713" s="28"/>
      <c r="B713" s="101"/>
      <c r="C713" s="28"/>
      <c r="D713" s="28"/>
      <c r="E713" s="28"/>
    </row>
    <row r="714" spans="1:5" x14ac:dyDescent="0.25">
      <c r="A714" s="28"/>
      <c r="B714" s="101"/>
      <c r="C714" s="28"/>
      <c r="D714" s="28"/>
      <c r="E714" s="28"/>
    </row>
    <row r="715" spans="1:5" x14ac:dyDescent="0.25">
      <c r="A715" s="28"/>
      <c r="B715" s="101"/>
      <c r="C715" s="28"/>
      <c r="D715" s="28"/>
      <c r="E715" s="28"/>
    </row>
    <row r="716" spans="1:5" x14ac:dyDescent="0.25">
      <c r="A716" s="28"/>
      <c r="B716" s="101"/>
      <c r="C716" s="28"/>
      <c r="D716" s="28"/>
      <c r="E716" s="28"/>
    </row>
    <row r="717" spans="1:5" x14ac:dyDescent="0.25">
      <c r="A717" s="28"/>
      <c r="B717" s="101"/>
      <c r="C717" s="28"/>
      <c r="D717" s="28"/>
      <c r="E717" s="28"/>
    </row>
    <row r="718" spans="1:5" x14ac:dyDescent="0.25">
      <c r="A718" s="28"/>
      <c r="B718" s="101"/>
      <c r="C718" s="28"/>
      <c r="D718" s="28"/>
      <c r="E718" s="28"/>
    </row>
    <row r="719" spans="1:5" x14ac:dyDescent="0.25">
      <c r="A719" s="28"/>
      <c r="B719" s="101"/>
      <c r="C719" s="28"/>
      <c r="D719" s="28"/>
      <c r="E719" s="28"/>
    </row>
    <row r="720" spans="1:5" x14ac:dyDescent="0.25">
      <c r="A720" s="28"/>
      <c r="B720" s="101"/>
      <c r="C720" s="28"/>
      <c r="D720" s="28"/>
      <c r="E720" s="28"/>
    </row>
    <row r="721" spans="1:5" x14ac:dyDescent="0.25">
      <c r="A721" s="28"/>
      <c r="B721" s="101"/>
      <c r="C721" s="28"/>
      <c r="D721" s="28"/>
      <c r="E721" s="28"/>
    </row>
    <row r="722" spans="1:5" x14ac:dyDescent="0.25">
      <c r="A722" s="28"/>
      <c r="B722" s="101"/>
      <c r="C722" s="28"/>
      <c r="D722" s="28"/>
      <c r="E722" s="28"/>
    </row>
    <row r="723" spans="1:5" x14ac:dyDescent="0.25">
      <c r="A723" s="28"/>
      <c r="B723" s="101"/>
      <c r="C723" s="28"/>
      <c r="D723" s="28"/>
      <c r="E723" s="28"/>
    </row>
    <row r="724" spans="1:5" x14ac:dyDescent="0.25">
      <c r="A724" s="28"/>
      <c r="B724" s="101"/>
      <c r="C724" s="28"/>
      <c r="D724" s="28"/>
      <c r="E724" s="28"/>
    </row>
    <row r="725" spans="1:5" x14ac:dyDescent="0.25">
      <c r="A725" s="28"/>
      <c r="B725" s="101"/>
      <c r="C725" s="28"/>
      <c r="D725" s="28"/>
      <c r="E725" s="28"/>
    </row>
    <row r="726" spans="1:5" x14ac:dyDescent="0.25">
      <c r="A726" s="28"/>
      <c r="B726" s="101"/>
      <c r="C726" s="28"/>
      <c r="D726" s="28"/>
      <c r="E726" s="28"/>
    </row>
    <row r="727" spans="1:5" x14ac:dyDescent="0.25">
      <c r="A727" s="28"/>
      <c r="B727" s="101"/>
      <c r="C727" s="28"/>
      <c r="D727" s="28"/>
      <c r="E727" s="28"/>
    </row>
    <row r="728" spans="1:5" x14ac:dyDescent="0.25">
      <c r="A728" s="28"/>
      <c r="B728" s="101"/>
      <c r="C728" s="28"/>
      <c r="D728" s="28"/>
      <c r="E728" s="28"/>
    </row>
    <row r="729" spans="1:5" x14ac:dyDescent="0.25">
      <c r="A729" s="28"/>
      <c r="B729" s="101"/>
      <c r="C729" s="28"/>
      <c r="D729" s="28"/>
      <c r="E729" s="28"/>
    </row>
    <row r="730" spans="1:5" x14ac:dyDescent="0.25">
      <c r="A730" s="28"/>
      <c r="B730" s="101"/>
      <c r="C730" s="28"/>
      <c r="D730" s="28"/>
      <c r="E730" s="28"/>
    </row>
    <row r="731" spans="1:5" x14ac:dyDescent="0.25">
      <c r="A731" s="28"/>
      <c r="B731" s="101"/>
      <c r="C731" s="28"/>
      <c r="D731" s="28"/>
      <c r="E731" s="28"/>
    </row>
    <row r="732" spans="1:5" x14ac:dyDescent="0.25">
      <c r="A732" s="28"/>
      <c r="B732" s="101"/>
      <c r="C732" s="28"/>
      <c r="D732" s="28"/>
      <c r="E732" s="28"/>
    </row>
    <row r="733" spans="1:5" x14ac:dyDescent="0.25">
      <c r="A733" s="28"/>
      <c r="B733" s="101"/>
      <c r="C733" s="28"/>
      <c r="D733" s="28"/>
      <c r="E733" s="28"/>
    </row>
    <row r="734" spans="1:5" x14ac:dyDescent="0.25">
      <c r="A734" s="28"/>
      <c r="B734" s="101"/>
      <c r="C734" s="28"/>
      <c r="D734" s="28"/>
      <c r="E734" s="28"/>
    </row>
    <row r="735" spans="1:5" x14ac:dyDescent="0.25">
      <c r="A735" s="28"/>
      <c r="B735" s="101"/>
      <c r="C735" s="28"/>
      <c r="D735" s="28"/>
      <c r="E735" s="28"/>
    </row>
    <row r="736" spans="1:5" x14ac:dyDescent="0.25">
      <c r="A736" s="28"/>
      <c r="B736" s="101"/>
      <c r="C736" s="28"/>
      <c r="D736" s="28"/>
      <c r="E736" s="28"/>
    </row>
    <row r="737" spans="1:5" x14ac:dyDescent="0.25">
      <c r="A737" s="28"/>
      <c r="B737" s="101"/>
      <c r="C737" s="28"/>
      <c r="D737" s="28"/>
      <c r="E737" s="28"/>
    </row>
    <row r="738" spans="1:5" x14ac:dyDescent="0.25">
      <c r="A738" s="28"/>
      <c r="B738" s="101"/>
      <c r="C738" s="28"/>
      <c r="D738" s="28"/>
      <c r="E738" s="28"/>
    </row>
    <row r="739" spans="1:5" x14ac:dyDescent="0.25">
      <c r="A739" s="28"/>
      <c r="B739" s="101"/>
      <c r="C739" s="28"/>
      <c r="D739" s="28"/>
      <c r="E739" s="28"/>
    </row>
    <row r="740" spans="1:5" x14ac:dyDescent="0.25">
      <c r="A740" s="28"/>
      <c r="B740" s="101"/>
      <c r="C740" s="28"/>
      <c r="D740" s="28"/>
      <c r="E740" s="28"/>
    </row>
    <row r="741" spans="1:5" x14ac:dyDescent="0.25">
      <c r="A741" s="28"/>
      <c r="B741" s="101"/>
      <c r="C741" s="28"/>
      <c r="D741" s="28"/>
      <c r="E741" s="28"/>
    </row>
    <row r="742" spans="1:5" x14ac:dyDescent="0.25">
      <c r="A742" s="28"/>
      <c r="B742" s="101"/>
      <c r="C742" s="28"/>
      <c r="D742" s="28"/>
      <c r="E742" s="28"/>
    </row>
    <row r="743" spans="1:5" x14ac:dyDescent="0.25">
      <c r="A743" s="28"/>
      <c r="B743" s="101"/>
      <c r="C743" s="28"/>
      <c r="D743" s="28"/>
      <c r="E743" s="28"/>
    </row>
    <row r="744" spans="1:5" x14ac:dyDescent="0.25">
      <c r="A744" s="28"/>
      <c r="B744" s="101"/>
      <c r="C744" s="28"/>
      <c r="D744" s="28"/>
      <c r="E744" s="28"/>
    </row>
    <row r="745" spans="1:5" x14ac:dyDescent="0.25">
      <c r="A745" s="28"/>
      <c r="B745" s="101"/>
      <c r="C745" s="28"/>
      <c r="D745" s="28"/>
      <c r="E745" s="28"/>
    </row>
    <row r="746" spans="1:5" x14ac:dyDescent="0.25">
      <c r="A746" s="28"/>
      <c r="B746" s="101"/>
      <c r="C746" s="28"/>
      <c r="D746" s="28"/>
      <c r="E746" s="28"/>
    </row>
    <row r="747" spans="1:5" x14ac:dyDescent="0.25">
      <c r="A747" s="28"/>
      <c r="B747" s="101"/>
      <c r="C747" s="28"/>
      <c r="D747" s="28"/>
      <c r="E747" s="28"/>
    </row>
    <row r="748" spans="1:5" x14ac:dyDescent="0.25">
      <c r="A748" s="28"/>
      <c r="B748" s="101"/>
      <c r="C748" s="28"/>
      <c r="D748" s="28"/>
      <c r="E748" s="28"/>
    </row>
    <row r="749" spans="1:5" x14ac:dyDescent="0.25">
      <c r="A749" s="28"/>
      <c r="B749" s="101"/>
      <c r="C749" s="28"/>
      <c r="D749" s="28"/>
      <c r="E749" s="28"/>
    </row>
    <row r="750" spans="1:5" x14ac:dyDescent="0.25">
      <c r="A750" s="28"/>
      <c r="B750" s="101"/>
      <c r="C750" s="28"/>
      <c r="D750" s="28"/>
      <c r="E750" s="28"/>
    </row>
    <row r="751" spans="1:5" x14ac:dyDescent="0.25">
      <c r="A751" s="28"/>
      <c r="B751" s="101"/>
      <c r="C751" s="28"/>
      <c r="D751" s="28"/>
      <c r="E751" s="28"/>
    </row>
    <row r="752" spans="1:5" x14ac:dyDescent="0.25">
      <c r="A752" s="28"/>
      <c r="B752" s="101"/>
      <c r="C752" s="28"/>
      <c r="D752" s="28"/>
      <c r="E752" s="28"/>
    </row>
    <row r="753" spans="1:5" x14ac:dyDescent="0.25">
      <c r="A753" s="28"/>
      <c r="B753" s="101"/>
      <c r="C753" s="28"/>
      <c r="D753" s="28"/>
      <c r="E753" s="28"/>
    </row>
    <row r="754" spans="1:5" x14ac:dyDescent="0.25">
      <c r="A754" s="28"/>
      <c r="B754" s="101"/>
      <c r="C754" s="28"/>
      <c r="D754" s="28"/>
      <c r="E754" s="28"/>
    </row>
    <row r="755" spans="1:5" x14ac:dyDescent="0.25">
      <c r="A755" s="28"/>
      <c r="B755" s="101"/>
      <c r="C755" s="28"/>
      <c r="D755" s="28"/>
      <c r="E755" s="28"/>
    </row>
    <row r="756" spans="1:5" x14ac:dyDescent="0.25">
      <c r="A756" s="28"/>
      <c r="B756" s="101"/>
      <c r="C756" s="28"/>
      <c r="D756" s="28"/>
      <c r="E756" s="28"/>
    </row>
    <row r="757" spans="1:5" x14ac:dyDescent="0.25">
      <c r="A757" s="28"/>
      <c r="B757" s="101"/>
      <c r="C757" s="28"/>
      <c r="D757" s="28"/>
      <c r="E757" s="28"/>
    </row>
    <row r="758" spans="1:5" x14ac:dyDescent="0.25">
      <c r="A758" s="28"/>
      <c r="B758" s="101"/>
      <c r="C758" s="28"/>
      <c r="D758" s="28"/>
      <c r="E758" s="28"/>
    </row>
    <row r="759" spans="1:5" x14ac:dyDescent="0.25">
      <c r="A759" s="28"/>
      <c r="B759" s="101"/>
      <c r="C759" s="28"/>
      <c r="D759" s="28"/>
      <c r="E759" s="28"/>
    </row>
    <row r="760" spans="1:5" x14ac:dyDescent="0.25">
      <c r="A760" s="28"/>
      <c r="B760" s="101"/>
      <c r="C760" s="28"/>
      <c r="D760" s="28"/>
      <c r="E760" s="28"/>
    </row>
    <row r="761" spans="1:5" x14ac:dyDescent="0.25">
      <c r="A761" s="28"/>
      <c r="B761" s="101"/>
      <c r="C761" s="28"/>
      <c r="D761" s="28"/>
      <c r="E761" s="28"/>
    </row>
    <row r="762" spans="1:5" x14ac:dyDescent="0.25">
      <c r="A762" s="28"/>
      <c r="B762" s="101"/>
      <c r="C762" s="28"/>
      <c r="D762" s="28"/>
      <c r="E762" s="28"/>
    </row>
    <row r="763" spans="1:5" x14ac:dyDescent="0.25">
      <c r="A763" s="28"/>
      <c r="B763" s="101"/>
      <c r="C763" s="28"/>
      <c r="D763" s="28"/>
      <c r="E763" s="28"/>
    </row>
    <row r="764" spans="1:5" x14ac:dyDescent="0.25">
      <c r="A764" s="28"/>
      <c r="B764" s="101"/>
      <c r="C764" s="28"/>
      <c r="D764" s="28"/>
      <c r="E764" s="28"/>
    </row>
    <row r="765" spans="1:5" x14ac:dyDescent="0.25">
      <c r="A765" s="28"/>
      <c r="B765" s="101"/>
      <c r="C765" s="28"/>
      <c r="D765" s="28"/>
      <c r="E765" s="28"/>
    </row>
    <row r="766" spans="1:5" x14ac:dyDescent="0.25">
      <c r="A766" s="28"/>
      <c r="B766" s="101"/>
      <c r="C766" s="28"/>
      <c r="D766" s="28"/>
      <c r="E766" s="28"/>
    </row>
    <row r="767" spans="1:5" x14ac:dyDescent="0.25">
      <c r="A767" s="28"/>
      <c r="B767" s="101"/>
      <c r="C767" s="28"/>
      <c r="D767" s="28"/>
      <c r="E767" s="28"/>
    </row>
    <row r="768" spans="1:5" x14ac:dyDescent="0.25">
      <c r="A768" s="28"/>
      <c r="B768" s="101"/>
      <c r="C768" s="28"/>
      <c r="D768" s="28"/>
      <c r="E768" s="28"/>
    </row>
    <row r="769" spans="1:5" x14ac:dyDescent="0.25">
      <c r="A769" s="28"/>
      <c r="B769" s="101"/>
      <c r="C769" s="28"/>
      <c r="D769" s="28"/>
      <c r="E769" s="28"/>
    </row>
    <row r="770" spans="1:5" x14ac:dyDescent="0.25">
      <c r="A770" s="28"/>
      <c r="B770" s="101"/>
      <c r="C770" s="28"/>
      <c r="D770" s="28"/>
      <c r="E770" s="28"/>
    </row>
    <row r="771" spans="1:5" x14ac:dyDescent="0.25">
      <c r="A771" s="28"/>
      <c r="B771" s="101"/>
      <c r="C771" s="28"/>
      <c r="D771" s="28"/>
      <c r="E771" s="28"/>
    </row>
    <row r="772" spans="1:5" x14ac:dyDescent="0.25">
      <c r="A772" s="28"/>
      <c r="B772" s="101"/>
      <c r="C772" s="28"/>
      <c r="D772" s="28"/>
      <c r="E772" s="28"/>
    </row>
    <row r="773" spans="1:5" x14ac:dyDescent="0.25">
      <c r="A773" s="28"/>
      <c r="B773" s="101"/>
      <c r="C773" s="28"/>
      <c r="D773" s="28"/>
      <c r="E773" s="28"/>
    </row>
    <row r="774" spans="1:5" x14ac:dyDescent="0.25">
      <c r="A774" s="28"/>
      <c r="B774" s="101"/>
      <c r="C774" s="28"/>
      <c r="D774" s="28"/>
      <c r="E774" s="28"/>
    </row>
    <row r="775" spans="1:5" x14ac:dyDescent="0.25">
      <c r="A775" s="28"/>
      <c r="B775" s="101"/>
      <c r="C775" s="28"/>
      <c r="D775" s="28"/>
      <c r="E775" s="28"/>
    </row>
    <row r="776" spans="1:5" x14ac:dyDescent="0.25">
      <c r="A776" s="28"/>
      <c r="B776" s="101"/>
      <c r="C776" s="28"/>
      <c r="D776" s="28"/>
      <c r="E776" s="28"/>
    </row>
    <row r="777" spans="1:5" x14ac:dyDescent="0.25">
      <c r="A777" s="28"/>
      <c r="B777" s="101"/>
      <c r="C777" s="28"/>
      <c r="D777" s="28"/>
      <c r="E777" s="28"/>
    </row>
    <row r="778" spans="1:5" x14ac:dyDescent="0.25">
      <c r="A778" s="28"/>
      <c r="B778" s="101"/>
      <c r="C778" s="28"/>
      <c r="D778" s="28"/>
      <c r="E778" s="28"/>
    </row>
    <row r="779" spans="1:5" x14ac:dyDescent="0.25">
      <c r="A779" s="28"/>
      <c r="B779" s="101"/>
      <c r="C779" s="28"/>
      <c r="D779" s="28"/>
      <c r="E779" s="28"/>
    </row>
    <row r="780" spans="1:5" x14ac:dyDescent="0.25">
      <c r="A780" s="28"/>
      <c r="B780" s="101"/>
      <c r="C780" s="28"/>
      <c r="D780" s="28"/>
      <c r="E780" s="28"/>
    </row>
    <row r="781" spans="1:5" x14ac:dyDescent="0.25">
      <c r="A781" s="28"/>
      <c r="B781" s="101"/>
      <c r="C781" s="28"/>
      <c r="D781" s="28"/>
      <c r="E781" s="28"/>
    </row>
    <row r="782" spans="1:5" x14ac:dyDescent="0.25">
      <c r="A782" s="28"/>
      <c r="B782" s="101"/>
      <c r="C782" s="28"/>
      <c r="D782" s="28"/>
      <c r="E782" s="28"/>
    </row>
    <row r="783" spans="1:5" x14ac:dyDescent="0.25">
      <c r="A783" s="28"/>
      <c r="B783" s="101"/>
      <c r="C783" s="28"/>
      <c r="D783" s="28"/>
      <c r="E783" s="28"/>
    </row>
    <row r="784" spans="1:5" x14ac:dyDescent="0.25">
      <c r="A784" s="28"/>
      <c r="B784" s="101"/>
      <c r="C784" s="28"/>
      <c r="D784" s="28"/>
      <c r="E784" s="28"/>
    </row>
    <row r="785" spans="1:5" x14ac:dyDescent="0.25">
      <c r="A785" s="28"/>
      <c r="B785" s="101"/>
      <c r="C785" s="28"/>
      <c r="D785" s="28"/>
      <c r="E785" s="28"/>
    </row>
    <row r="786" spans="1:5" x14ac:dyDescent="0.25">
      <c r="A786" s="28"/>
      <c r="B786" s="101"/>
      <c r="C786" s="28"/>
      <c r="D786" s="28"/>
      <c r="E786" s="28"/>
    </row>
    <row r="787" spans="1:5" x14ac:dyDescent="0.25">
      <c r="A787" s="28"/>
      <c r="B787" s="101"/>
      <c r="C787" s="28"/>
      <c r="D787" s="28"/>
      <c r="E787" s="28"/>
    </row>
    <row r="788" spans="1:5" x14ac:dyDescent="0.25">
      <c r="A788" s="28"/>
      <c r="B788" s="101"/>
      <c r="C788" s="28"/>
      <c r="D788" s="28"/>
      <c r="E788" s="28"/>
    </row>
    <row r="789" spans="1:5" x14ac:dyDescent="0.25">
      <c r="A789" s="28"/>
      <c r="B789" s="101"/>
      <c r="C789" s="28"/>
      <c r="D789" s="28"/>
      <c r="E789" s="28"/>
    </row>
    <row r="790" spans="1:5" x14ac:dyDescent="0.25">
      <c r="A790" s="28"/>
      <c r="B790" s="101"/>
      <c r="C790" s="28"/>
      <c r="D790" s="28"/>
      <c r="E790" s="28"/>
    </row>
    <row r="791" spans="1:5" x14ac:dyDescent="0.25">
      <c r="A791" s="28"/>
      <c r="B791" s="101"/>
      <c r="C791" s="28"/>
      <c r="D791" s="28"/>
      <c r="E791" s="28"/>
    </row>
    <row r="792" spans="1:5" x14ac:dyDescent="0.25">
      <c r="A792" s="28"/>
      <c r="B792" s="101"/>
      <c r="C792" s="28"/>
      <c r="D792" s="28"/>
      <c r="E792" s="28"/>
    </row>
    <row r="793" spans="1:5" x14ac:dyDescent="0.25">
      <c r="A793" s="28"/>
      <c r="B793" s="101"/>
      <c r="C793" s="28"/>
      <c r="D793" s="28"/>
      <c r="E793" s="28"/>
    </row>
    <row r="794" spans="1:5" x14ac:dyDescent="0.25">
      <c r="A794" s="28"/>
      <c r="B794" s="101"/>
      <c r="C794" s="28"/>
      <c r="D794" s="28"/>
      <c r="E794" s="28"/>
    </row>
    <row r="795" spans="1:5" x14ac:dyDescent="0.25">
      <c r="A795" s="28"/>
      <c r="B795" s="101"/>
      <c r="C795" s="28"/>
      <c r="D795" s="28"/>
      <c r="E795" s="28"/>
    </row>
    <row r="796" spans="1:5" x14ac:dyDescent="0.25">
      <c r="A796" s="28"/>
      <c r="B796" s="101"/>
      <c r="C796" s="28"/>
      <c r="D796" s="28"/>
      <c r="E796" s="28"/>
    </row>
    <row r="797" spans="1:5" x14ac:dyDescent="0.25">
      <c r="A797" s="28"/>
      <c r="B797" s="101"/>
      <c r="C797" s="28"/>
      <c r="D797" s="28"/>
      <c r="E797" s="28"/>
    </row>
    <row r="798" spans="1:5" x14ac:dyDescent="0.25">
      <c r="A798" s="28"/>
      <c r="B798" s="101"/>
      <c r="C798" s="28"/>
      <c r="D798" s="28"/>
      <c r="E798" s="28"/>
    </row>
    <row r="799" spans="1:5" x14ac:dyDescent="0.25">
      <c r="A799" s="28"/>
      <c r="B799" s="101"/>
      <c r="C799" s="28"/>
      <c r="D799" s="28"/>
      <c r="E799" s="28"/>
    </row>
    <row r="800" spans="1:5" x14ac:dyDescent="0.25">
      <c r="A800" s="28"/>
      <c r="B800" s="101"/>
      <c r="C800" s="28"/>
      <c r="D800" s="28"/>
      <c r="E800" s="28"/>
    </row>
    <row r="801" spans="1:5" x14ac:dyDescent="0.25">
      <c r="A801" s="28"/>
      <c r="B801" s="101"/>
      <c r="C801" s="28"/>
      <c r="D801" s="28"/>
      <c r="E801" s="28"/>
    </row>
    <row r="802" spans="1:5" x14ac:dyDescent="0.25">
      <c r="A802" s="28"/>
      <c r="B802" s="101"/>
      <c r="C802" s="28"/>
      <c r="D802" s="28"/>
      <c r="E802" s="28"/>
    </row>
    <row r="803" spans="1:5" x14ac:dyDescent="0.25">
      <c r="A803" s="28"/>
      <c r="B803" s="101"/>
      <c r="C803" s="28"/>
      <c r="D803" s="28"/>
      <c r="E803" s="28"/>
    </row>
    <row r="804" spans="1:5" x14ac:dyDescent="0.25">
      <c r="A804" s="28"/>
      <c r="B804" s="101"/>
      <c r="C804" s="28"/>
      <c r="D804" s="28"/>
      <c r="E804" s="28"/>
    </row>
    <row r="805" spans="1:5" x14ac:dyDescent="0.25">
      <c r="A805" s="28"/>
      <c r="B805" s="101"/>
      <c r="C805" s="28"/>
      <c r="D805" s="28"/>
      <c r="E805" s="28"/>
    </row>
    <row r="806" spans="1:5" x14ac:dyDescent="0.25">
      <c r="A806" s="28"/>
      <c r="B806" s="101"/>
      <c r="C806" s="28"/>
      <c r="D806" s="28"/>
      <c r="E806" s="28"/>
    </row>
    <row r="807" spans="1:5" x14ac:dyDescent="0.25">
      <c r="A807" s="28"/>
      <c r="B807" s="101"/>
      <c r="C807" s="28"/>
      <c r="D807" s="28"/>
      <c r="E807" s="28"/>
    </row>
    <row r="808" spans="1:5" x14ac:dyDescent="0.25">
      <c r="A808" s="28"/>
      <c r="B808" s="101"/>
      <c r="C808" s="28"/>
      <c r="D808" s="28"/>
      <c r="E808" s="28"/>
    </row>
    <row r="809" spans="1:5" x14ac:dyDescent="0.25">
      <c r="A809" s="28"/>
      <c r="B809" s="101"/>
      <c r="C809" s="28"/>
      <c r="D809" s="28"/>
      <c r="E809" s="28"/>
    </row>
    <row r="810" spans="1:5" x14ac:dyDescent="0.25">
      <c r="A810" s="28"/>
      <c r="B810" s="101"/>
      <c r="C810" s="28"/>
      <c r="D810" s="28"/>
      <c r="E810" s="28"/>
    </row>
    <row r="811" spans="1:5" x14ac:dyDescent="0.25">
      <c r="A811" s="28"/>
      <c r="B811" s="101"/>
      <c r="C811" s="28"/>
      <c r="D811" s="28"/>
      <c r="E811" s="28"/>
    </row>
    <row r="812" spans="1:5" x14ac:dyDescent="0.25">
      <c r="A812" s="28"/>
      <c r="B812" s="101"/>
      <c r="C812" s="28"/>
      <c r="D812" s="28"/>
      <c r="E812" s="28"/>
    </row>
    <row r="813" spans="1:5" x14ac:dyDescent="0.25">
      <c r="A813" s="28"/>
      <c r="B813" s="101"/>
      <c r="C813" s="28"/>
      <c r="D813" s="28"/>
      <c r="E813" s="28"/>
    </row>
    <row r="814" spans="1:5" x14ac:dyDescent="0.25">
      <c r="A814" s="28"/>
      <c r="B814" s="101"/>
      <c r="C814" s="28"/>
      <c r="D814" s="28"/>
      <c r="E814" s="28"/>
    </row>
    <row r="815" spans="1:5" x14ac:dyDescent="0.25">
      <c r="A815" s="28"/>
      <c r="B815" s="101"/>
      <c r="C815" s="28"/>
      <c r="D815" s="28"/>
      <c r="E815" s="28"/>
    </row>
    <row r="816" spans="1:5" x14ac:dyDescent="0.25">
      <c r="A816" s="28"/>
      <c r="B816" s="101"/>
      <c r="C816" s="28"/>
      <c r="D816" s="28"/>
      <c r="E816" s="28"/>
    </row>
    <row r="817" spans="1:5" x14ac:dyDescent="0.25">
      <c r="A817" s="28"/>
      <c r="B817" s="101"/>
      <c r="C817" s="28"/>
      <c r="D817" s="28"/>
      <c r="E817" s="28"/>
    </row>
    <row r="818" spans="1:5" x14ac:dyDescent="0.25">
      <c r="A818" s="28"/>
      <c r="B818" s="101"/>
      <c r="C818" s="28"/>
      <c r="D818" s="28"/>
      <c r="E818" s="28"/>
    </row>
    <row r="819" spans="1:5" x14ac:dyDescent="0.25">
      <c r="A819" s="28"/>
      <c r="B819" s="101"/>
      <c r="C819" s="28"/>
      <c r="D819" s="28"/>
      <c r="E819" s="28"/>
    </row>
    <row r="820" spans="1:5" x14ac:dyDescent="0.25">
      <c r="A820" s="28"/>
      <c r="B820" s="101"/>
      <c r="C820" s="28"/>
      <c r="D820" s="28"/>
      <c r="E820" s="28"/>
    </row>
    <row r="821" spans="1:5" x14ac:dyDescent="0.25">
      <c r="A821" s="28"/>
      <c r="B821" s="101"/>
      <c r="C821" s="28"/>
      <c r="D821" s="28"/>
      <c r="E821" s="28"/>
    </row>
    <row r="822" spans="1:5" x14ac:dyDescent="0.25">
      <c r="A822" s="28"/>
      <c r="B822" s="101"/>
      <c r="C822" s="28"/>
      <c r="D822" s="28"/>
      <c r="E822" s="28"/>
    </row>
    <row r="823" spans="1:5" x14ac:dyDescent="0.25">
      <c r="A823" s="28"/>
      <c r="B823" s="101"/>
      <c r="C823" s="28"/>
      <c r="D823" s="28"/>
      <c r="E823" s="28"/>
    </row>
    <row r="824" spans="1:5" x14ac:dyDescent="0.25">
      <c r="A824" s="28"/>
      <c r="B824" s="101"/>
      <c r="C824" s="28"/>
      <c r="D824" s="28"/>
      <c r="E824" s="28"/>
    </row>
    <row r="825" spans="1:5" x14ac:dyDescent="0.25">
      <c r="A825" s="28"/>
      <c r="B825" s="101"/>
      <c r="C825" s="28"/>
      <c r="D825" s="28"/>
      <c r="E825" s="28"/>
    </row>
    <row r="826" spans="1:5" x14ac:dyDescent="0.25">
      <c r="A826" s="28"/>
      <c r="B826" s="101"/>
      <c r="C826" s="28"/>
      <c r="D826" s="28"/>
      <c r="E826" s="28"/>
    </row>
    <row r="827" spans="1:5" x14ac:dyDescent="0.25">
      <c r="A827" s="28"/>
      <c r="B827" s="101"/>
      <c r="C827" s="28"/>
      <c r="D827" s="28"/>
      <c r="E827" s="28"/>
    </row>
    <row r="828" spans="1:5" x14ac:dyDescent="0.25">
      <c r="A828" s="28"/>
      <c r="B828" s="101"/>
      <c r="C828" s="28"/>
      <c r="D828" s="28"/>
      <c r="E828" s="28"/>
    </row>
    <row r="829" spans="1:5" x14ac:dyDescent="0.25">
      <c r="A829" s="28"/>
      <c r="B829" s="101"/>
      <c r="C829" s="28"/>
      <c r="D829" s="28"/>
      <c r="E829" s="28"/>
    </row>
    <row r="830" spans="1:5" x14ac:dyDescent="0.25">
      <c r="A830" s="28"/>
      <c r="B830" s="101"/>
      <c r="C830" s="28"/>
      <c r="D830" s="28"/>
      <c r="E830" s="28"/>
    </row>
    <row r="831" spans="1:5" x14ac:dyDescent="0.25">
      <c r="A831" s="28"/>
      <c r="B831" s="101"/>
      <c r="C831" s="28"/>
      <c r="D831" s="28"/>
      <c r="E831" s="28"/>
    </row>
    <row r="832" spans="1:5" x14ac:dyDescent="0.25">
      <c r="A832" s="28"/>
      <c r="B832" s="101"/>
      <c r="C832" s="28"/>
      <c r="D832" s="28"/>
      <c r="E832" s="28"/>
    </row>
    <row r="833" spans="1:5" x14ac:dyDescent="0.25">
      <c r="A833" s="28"/>
      <c r="B833" s="101"/>
      <c r="C833" s="28"/>
      <c r="D833" s="28"/>
      <c r="E833" s="28"/>
    </row>
    <row r="834" spans="1:5" x14ac:dyDescent="0.25">
      <c r="A834" s="28"/>
      <c r="B834" s="101"/>
      <c r="C834" s="28"/>
      <c r="D834" s="28"/>
      <c r="E834" s="28"/>
    </row>
    <row r="835" spans="1:5" x14ac:dyDescent="0.25">
      <c r="A835" s="28"/>
      <c r="B835" s="101"/>
      <c r="C835" s="28"/>
      <c r="D835" s="28"/>
      <c r="E835" s="28"/>
    </row>
    <row r="836" spans="1:5" x14ac:dyDescent="0.25">
      <c r="A836" s="28"/>
      <c r="B836" s="101"/>
      <c r="C836" s="28"/>
      <c r="D836" s="28"/>
      <c r="E836" s="28"/>
    </row>
    <row r="837" spans="1:5" x14ac:dyDescent="0.25">
      <c r="A837" s="28"/>
      <c r="B837" s="101"/>
      <c r="C837" s="28"/>
      <c r="D837" s="28"/>
      <c r="E837" s="28"/>
    </row>
    <row r="838" spans="1:5" x14ac:dyDescent="0.25">
      <c r="A838" s="28"/>
      <c r="B838" s="101"/>
      <c r="C838" s="28"/>
      <c r="D838" s="28"/>
      <c r="E838" s="28"/>
    </row>
    <row r="839" spans="1:5" x14ac:dyDescent="0.25">
      <c r="A839" s="28"/>
      <c r="B839" s="101"/>
      <c r="C839" s="28"/>
      <c r="D839" s="28"/>
      <c r="E839" s="28"/>
    </row>
    <row r="840" spans="1:5" x14ac:dyDescent="0.25">
      <c r="A840" s="28"/>
      <c r="B840" s="101"/>
      <c r="C840" s="28"/>
      <c r="D840" s="28"/>
      <c r="E840" s="28"/>
    </row>
    <row r="841" spans="1:5" x14ac:dyDescent="0.25">
      <c r="A841" s="28"/>
      <c r="B841" s="101"/>
      <c r="C841" s="28"/>
      <c r="D841" s="28"/>
      <c r="E841" s="28"/>
    </row>
    <row r="842" spans="1:5" x14ac:dyDescent="0.25">
      <c r="A842" s="28"/>
      <c r="B842" s="101"/>
      <c r="C842" s="28"/>
      <c r="D842" s="28"/>
      <c r="E842" s="28"/>
    </row>
    <row r="843" spans="1:5" x14ac:dyDescent="0.25">
      <c r="A843" s="28"/>
      <c r="B843" s="101"/>
      <c r="C843" s="28"/>
      <c r="D843" s="28"/>
      <c r="E843" s="28"/>
    </row>
    <row r="844" spans="1:5" x14ac:dyDescent="0.25">
      <c r="A844" s="28"/>
      <c r="B844" s="101"/>
      <c r="C844" s="28"/>
      <c r="D844" s="28"/>
      <c r="E844" s="28"/>
    </row>
    <row r="845" spans="1:5" x14ac:dyDescent="0.25">
      <c r="A845" s="28"/>
      <c r="B845" s="101"/>
      <c r="C845" s="28"/>
      <c r="D845" s="28"/>
      <c r="E845" s="28"/>
    </row>
    <row r="846" spans="1:5" x14ac:dyDescent="0.25">
      <c r="A846" s="28"/>
      <c r="B846" s="101"/>
      <c r="C846" s="28"/>
      <c r="D846" s="28"/>
      <c r="E846" s="28"/>
    </row>
    <row r="847" spans="1:5" x14ac:dyDescent="0.25">
      <c r="A847" s="28"/>
      <c r="B847" s="101"/>
      <c r="C847" s="28"/>
      <c r="D847" s="28"/>
      <c r="E847" s="28"/>
    </row>
    <row r="848" spans="1:5" x14ac:dyDescent="0.25">
      <c r="A848" s="28"/>
      <c r="B848" s="101"/>
      <c r="C848" s="28"/>
      <c r="D848" s="28"/>
      <c r="E848" s="28"/>
    </row>
    <row r="849" spans="1:5" x14ac:dyDescent="0.25">
      <c r="A849" s="28"/>
      <c r="B849" s="101"/>
      <c r="C849" s="28"/>
      <c r="D849" s="28"/>
      <c r="E849" s="28"/>
    </row>
    <row r="850" spans="1:5" x14ac:dyDescent="0.25">
      <c r="A850" s="28"/>
      <c r="B850" s="101"/>
      <c r="C850" s="28"/>
      <c r="D850" s="28"/>
      <c r="E850" s="28"/>
    </row>
    <row r="851" spans="1:5" x14ac:dyDescent="0.25">
      <c r="A851" s="28"/>
      <c r="B851" s="101"/>
      <c r="C851" s="28"/>
      <c r="D851" s="28"/>
      <c r="E851" s="28"/>
    </row>
    <row r="852" spans="1:5" x14ac:dyDescent="0.25">
      <c r="A852" s="28"/>
      <c r="B852" s="101"/>
      <c r="C852" s="28"/>
      <c r="D852" s="28"/>
      <c r="E852" s="28"/>
    </row>
    <row r="853" spans="1:5" x14ac:dyDescent="0.25">
      <c r="A853" s="28"/>
      <c r="B853" s="101"/>
      <c r="C853" s="28"/>
      <c r="D853" s="28"/>
      <c r="E853" s="28"/>
    </row>
    <row r="854" spans="1:5" x14ac:dyDescent="0.25">
      <c r="A854" s="28"/>
      <c r="B854" s="101"/>
      <c r="C854" s="28"/>
      <c r="D854" s="28"/>
      <c r="E854" s="28"/>
    </row>
    <row r="855" spans="1:5" x14ac:dyDescent="0.25">
      <c r="A855" s="28"/>
      <c r="B855" s="101"/>
      <c r="C855" s="28"/>
      <c r="D855" s="28"/>
      <c r="E855" s="28"/>
    </row>
    <row r="856" spans="1:5" x14ac:dyDescent="0.25">
      <c r="A856" s="28"/>
      <c r="B856" s="101"/>
      <c r="C856" s="28"/>
      <c r="D856" s="28"/>
      <c r="E856" s="28"/>
    </row>
    <row r="857" spans="1:5" x14ac:dyDescent="0.25">
      <c r="A857" s="28"/>
      <c r="B857" s="101"/>
      <c r="C857" s="28"/>
      <c r="D857" s="28"/>
      <c r="E857" s="28"/>
    </row>
    <row r="858" spans="1:5" x14ac:dyDescent="0.25">
      <c r="A858" s="28"/>
      <c r="B858" s="101"/>
      <c r="C858" s="28"/>
      <c r="D858" s="28"/>
      <c r="E858" s="28"/>
    </row>
    <row r="859" spans="1:5" x14ac:dyDescent="0.25">
      <c r="A859" s="28"/>
      <c r="B859" s="101"/>
      <c r="C859" s="28"/>
      <c r="D859" s="28"/>
      <c r="E859" s="28"/>
    </row>
    <row r="860" spans="1:5" x14ac:dyDescent="0.25">
      <c r="A860" s="28"/>
      <c r="B860" s="101"/>
      <c r="C860" s="28"/>
      <c r="D860" s="28"/>
      <c r="E860" s="28"/>
    </row>
    <row r="861" spans="1:5" x14ac:dyDescent="0.25">
      <c r="A861" s="28"/>
      <c r="B861" s="101"/>
      <c r="C861" s="28"/>
      <c r="D861" s="28"/>
      <c r="E861" s="28"/>
    </row>
    <row r="862" spans="1:5" x14ac:dyDescent="0.25">
      <c r="A862" s="28"/>
      <c r="B862" s="101"/>
      <c r="C862" s="28"/>
      <c r="D862" s="28"/>
      <c r="E862" s="28"/>
    </row>
    <row r="863" spans="1:5" x14ac:dyDescent="0.25">
      <c r="A863" s="28"/>
      <c r="B863" s="101"/>
      <c r="C863" s="28"/>
      <c r="D863" s="28"/>
      <c r="E863" s="28"/>
    </row>
    <row r="864" spans="1:5" x14ac:dyDescent="0.25">
      <c r="A864" s="28"/>
      <c r="B864" s="101"/>
      <c r="C864" s="28"/>
      <c r="D864" s="28"/>
      <c r="E864" s="28"/>
    </row>
    <row r="865" spans="1:5" x14ac:dyDescent="0.25">
      <c r="A865" s="28"/>
      <c r="B865" s="101"/>
      <c r="C865" s="28"/>
      <c r="D865" s="28"/>
      <c r="E865" s="28"/>
    </row>
    <row r="866" spans="1:5" x14ac:dyDescent="0.25">
      <c r="A866" s="28"/>
      <c r="B866" s="101"/>
      <c r="C866" s="28"/>
      <c r="D866" s="28"/>
      <c r="E866" s="28"/>
    </row>
    <row r="867" spans="1:5" x14ac:dyDescent="0.25">
      <c r="A867" s="28"/>
      <c r="B867" s="101"/>
      <c r="C867" s="28"/>
      <c r="D867" s="28"/>
      <c r="E867" s="28"/>
    </row>
    <row r="868" spans="1:5" x14ac:dyDescent="0.25">
      <c r="A868" s="28"/>
      <c r="B868" s="101"/>
      <c r="C868" s="28"/>
      <c r="D868" s="28"/>
      <c r="E868" s="28"/>
    </row>
    <row r="869" spans="1:5" x14ac:dyDescent="0.25">
      <c r="A869" s="28"/>
      <c r="B869" s="101"/>
      <c r="C869" s="28"/>
      <c r="D869" s="28"/>
      <c r="E869" s="28"/>
    </row>
    <row r="870" spans="1:5" x14ac:dyDescent="0.25">
      <c r="A870" s="28"/>
      <c r="B870" s="101"/>
      <c r="C870" s="28"/>
      <c r="D870" s="28"/>
      <c r="E870" s="28"/>
    </row>
    <row r="871" spans="1:5" x14ac:dyDescent="0.25">
      <c r="A871" s="28"/>
      <c r="B871" s="101"/>
      <c r="C871" s="28"/>
      <c r="D871" s="28"/>
      <c r="E871" s="28"/>
    </row>
    <row r="872" spans="1:5" x14ac:dyDescent="0.25">
      <c r="A872" s="28"/>
      <c r="B872" s="101"/>
      <c r="C872" s="28"/>
      <c r="D872" s="28"/>
      <c r="E872" s="28"/>
    </row>
    <row r="873" spans="1:5" x14ac:dyDescent="0.25">
      <c r="A873" s="28"/>
      <c r="B873" s="101"/>
      <c r="C873" s="28"/>
      <c r="D873" s="28"/>
      <c r="E873" s="28"/>
    </row>
    <row r="874" spans="1:5" x14ac:dyDescent="0.25">
      <c r="A874" s="28"/>
      <c r="B874" s="101"/>
      <c r="C874" s="28"/>
      <c r="D874" s="28"/>
      <c r="E874" s="28"/>
    </row>
    <row r="875" spans="1:5" x14ac:dyDescent="0.25">
      <c r="A875" s="28"/>
      <c r="B875" s="101"/>
      <c r="C875" s="28"/>
      <c r="D875" s="28"/>
      <c r="E875" s="28"/>
    </row>
    <row r="876" spans="1:5" x14ac:dyDescent="0.25">
      <c r="A876" s="28"/>
      <c r="B876" s="101"/>
      <c r="C876" s="28"/>
      <c r="D876" s="28"/>
      <c r="E876" s="28"/>
    </row>
    <row r="877" spans="1:5" x14ac:dyDescent="0.25">
      <c r="A877" s="28"/>
      <c r="B877" s="101"/>
      <c r="C877" s="28"/>
      <c r="D877" s="28"/>
      <c r="E877" s="28"/>
    </row>
    <row r="878" spans="1:5" x14ac:dyDescent="0.25">
      <c r="A878" s="28"/>
      <c r="B878" s="101"/>
      <c r="C878" s="28"/>
      <c r="D878" s="28"/>
      <c r="E878" s="28"/>
    </row>
    <row r="879" spans="1:5" x14ac:dyDescent="0.25">
      <c r="A879" s="28"/>
      <c r="B879" s="101"/>
      <c r="C879" s="28"/>
      <c r="D879" s="28"/>
      <c r="E879" s="28"/>
    </row>
    <row r="880" spans="1:5" x14ac:dyDescent="0.25">
      <c r="A880" s="28"/>
      <c r="B880" s="101"/>
      <c r="C880" s="28"/>
      <c r="D880" s="28"/>
      <c r="E880" s="28"/>
    </row>
    <row r="881" spans="1:5" x14ac:dyDescent="0.25">
      <c r="A881" s="28"/>
      <c r="B881" s="101"/>
      <c r="C881" s="28"/>
      <c r="D881" s="28"/>
      <c r="E881" s="28"/>
    </row>
    <row r="882" spans="1:5" x14ac:dyDescent="0.25">
      <c r="A882" s="28"/>
      <c r="B882" s="101"/>
      <c r="C882" s="28"/>
      <c r="D882" s="28"/>
      <c r="E882" s="28"/>
    </row>
    <row r="883" spans="1:5" x14ac:dyDescent="0.25">
      <c r="A883" s="28"/>
      <c r="B883" s="101"/>
      <c r="C883" s="28"/>
      <c r="D883" s="28"/>
      <c r="E883" s="28"/>
    </row>
    <row r="884" spans="1:5" x14ac:dyDescent="0.25">
      <c r="A884" s="28"/>
      <c r="B884" s="101"/>
      <c r="C884" s="28"/>
      <c r="D884" s="28"/>
      <c r="E884" s="28"/>
    </row>
    <row r="885" spans="1:5" x14ac:dyDescent="0.25">
      <c r="A885" s="28"/>
      <c r="B885" s="101"/>
      <c r="C885" s="28"/>
      <c r="D885" s="28"/>
      <c r="E885" s="28"/>
    </row>
    <row r="886" spans="1:5" x14ac:dyDescent="0.25">
      <c r="A886" s="28"/>
      <c r="B886" s="101"/>
      <c r="C886" s="28"/>
      <c r="D886" s="28"/>
      <c r="E886" s="28"/>
    </row>
    <row r="887" spans="1:5" x14ac:dyDescent="0.25">
      <c r="A887" s="28"/>
      <c r="B887" s="101"/>
      <c r="C887" s="28"/>
      <c r="D887" s="28"/>
      <c r="E887" s="28"/>
    </row>
    <row r="888" spans="1:5" x14ac:dyDescent="0.25">
      <c r="A888" s="28"/>
      <c r="B888" s="101"/>
      <c r="C888" s="28"/>
      <c r="D888" s="28"/>
      <c r="E888" s="28"/>
    </row>
    <row r="889" spans="1:5" x14ac:dyDescent="0.25">
      <c r="A889" s="28"/>
      <c r="B889" s="101"/>
      <c r="C889" s="28"/>
      <c r="D889" s="28"/>
      <c r="E889" s="28"/>
    </row>
    <row r="890" spans="1:5" x14ac:dyDescent="0.25">
      <c r="A890" s="28"/>
      <c r="B890" s="101"/>
      <c r="C890" s="28"/>
      <c r="D890" s="28"/>
      <c r="E890" s="28"/>
    </row>
    <row r="891" spans="1:5" x14ac:dyDescent="0.25">
      <c r="A891" s="28"/>
      <c r="B891" s="101"/>
      <c r="C891" s="28"/>
      <c r="D891" s="28"/>
      <c r="E891" s="28"/>
    </row>
    <row r="892" spans="1:5" x14ac:dyDescent="0.25">
      <c r="A892" s="28"/>
      <c r="B892" s="101"/>
      <c r="C892" s="28"/>
      <c r="D892" s="28"/>
      <c r="E892" s="28"/>
    </row>
    <row r="893" spans="1:5" x14ac:dyDescent="0.25">
      <c r="A893" s="28"/>
      <c r="B893" s="101"/>
      <c r="C893" s="28"/>
      <c r="D893" s="28"/>
      <c r="E893" s="28"/>
    </row>
    <row r="894" spans="1:5" x14ac:dyDescent="0.25">
      <c r="A894" s="28"/>
      <c r="B894" s="101"/>
      <c r="C894" s="28"/>
      <c r="D894" s="28"/>
      <c r="E894" s="28"/>
    </row>
    <row r="895" spans="1:5" x14ac:dyDescent="0.25">
      <c r="A895" s="28"/>
      <c r="B895" s="101"/>
      <c r="C895" s="28"/>
      <c r="D895" s="28"/>
      <c r="E895" s="28"/>
    </row>
    <row r="896" spans="1:5" x14ac:dyDescent="0.25">
      <c r="A896" s="28"/>
      <c r="B896" s="101"/>
      <c r="C896" s="28"/>
      <c r="D896" s="28"/>
      <c r="E896" s="28"/>
    </row>
    <row r="897" spans="1:5" x14ac:dyDescent="0.25">
      <c r="A897" s="28"/>
      <c r="B897" s="101"/>
      <c r="C897" s="28"/>
      <c r="D897" s="28"/>
      <c r="E897" s="28"/>
    </row>
    <row r="898" spans="1:5" x14ac:dyDescent="0.25">
      <c r="A898" s="28"/>
      <c r="B898" s="101"/>
      <c r="C898" s="28"/>
      <c r="D898" s="28"/>
      <c r="E898" s="28"/>
    </row>
    <row r="899" spans="1:5" x14ac:dyDescent="0.25">
      <c r="A899" s="28"/>
      <c r="B899" s="101"/>
      <c r="C899" s="28"/>
      <c r="D899" s="28"/>
      <c r="E899" s="28"/>
    </row>
    <row r="900" spans="1:5" x14ac:dyDescent="0.25">
      <c r="A900" s="28"/>
      <c r="B900" s="101"/>
      <c r="C900" s="28"/>
      <c r="D900" s="28"/>
      <c r="E900" s="28"/>
    </row>
    <row r="901" spans="1:5" x14ac:dyDescent="0.25">
      <c r="A901" s="28"/>
      <c r="B901" s="101"/>
      <c r="C901" s="28"/>
      <c r="D901" s="28"/>
      <c r="E901" s="28"/>
    </row>
    <row r="902" spans="1:5" x14ac:dyDescent="0.25">
      <c r="A902" s="28"/>
      <c r="B902" s="101"/>
      <c r="C902" s="28"/>
      <c r="D902" s="28"/>
      <c r="E902" s="28"/>
    </row>
    <row r="903" spans="1:5" x14ac:dyDescent="0.25">
      <c r="A903" s="28"/>
      <c r="B903" s="101"/>
      <c r="C903" s="28"/>
      <c r="D903" s="28"/>
      <c r="E903" s="28"/>
    </row>
    <row r="904" spans="1:5" x14ac:dyDescent="0.25">
      <c r="A904" s="28"/>
      <c r="B904" s="101"/>
      <c r="C904" s="28"/>
      <c r="D904" s="28"/>
      <c r="E904" s="28"/>
    </row>
    <row r="905" spans="1:5" x14ac:dyDescent="0.25">
      <c r="A905" s="28"/>
      <c r="B905" s="101"/>
      <c r="C905" s="28"/>
      <c r="D905" s="28"/>
      <c r="E905" s="28"/>
    </row>
    <row r="906" spans="1:5" x14ac:dyDescent="0.25">
      <c r="A906" s="28"/>
      <c r="B906" s="101"/>
      <c r="C906" s="28"/>
      <c r="D906" s="28"/>
      <c r="E906" s="28"/>
    </row>
    <row r="907" spans="1:5" x14ac:dyDescent="0.25">
      <c r="A907" s="28"/>
      <c r="B907" s="101"/>
      <c r="C907" s="28"/>
      <c r="D907" s="28"/>
      <c r="E907" s="28"/>
    </row>
    <row r="908" spans="1:5" x14ac:dyDescent="0.25">
      <c r="A908" s="28"/>
      <c r="B908" s="101"/>
      <c r="C908" s="28"/>
      <c r="D908" s="28"/>
      <c r="E908" s="28"/>
    </row>
    <row r="909" spans="1:5" x14ac:dyDescent="0.25">
      <c r="A909" s="28"/>
      <c r="B909" s="101"/>
      <c r="C909" s="28"/>
      <c r="D909" s="28"/>
      <c r="E909" s="28"/>
    </row>
    <row r="910" spans="1:5" x14ac:dyDescent="0.25">
      <c r="A910" s="28"/>
      <c r="B910" s="101"/>
      <c r="C910" s="28"/>
      <c r="D910" s="28"/>
      <c r="E910" s="28"/>
    </row>
    <row r="911" spans="1:5" x14ac:dyDescent="0.25">
      <c r="A911" s="28"/>
      <c r="B911" s="101"/>
      <c r="C911" s="28"/>
      <c r="D911" s="28"/>
      <c r="E911" s="28"/>
    </row>
    <row r="912" spans="1:5" x14ac:dyDescent="0.25">
      <c r="A912" s="28"/>
      <c r="B912" s="101"/>
      <c r="C912" s="28"/>
      <c r="D912" s="28"/>
      <c r="E912" s="28"/>
    </row>
    <row r="913" spans="1:5" x14ac:dyDescent="0.25">
      <c r="A913" s="28"/>
      <c r="B913" s="101"/>
      <c r="C913" s="28"/>
      <c r="D913" s="28"/>
      <c r="E913" s="28"/>
    </row>
    <row r="914" spans="1:5" x14ac:dyDescent="0.25">
      <c r="A914" s="28"/>
      <c r="B914" s="101"/>
      <c r="C914" s="28"/>
      <c r="D914" s="28"/>
      <c r="E914" s="28"/>
    </row>
    <row r="915" spans="1:5" x14ac:dyDescent="0.25">
      <c r="A915" s="28"/>
      <c r="B915" s="101"/>
      <c r="C915" s="28"/>
      <c r="D915" s="28"/>
      <c r="E915" s="28"/>
    </row>
    <row r="916" spans="1:5" x14ac:dyDescent="0.25">
      <c r="A916" s="28"/>
      <c r="B916" s="101"/>
      <c r="C916" s="28"/>
      <c r="D916" s="28"/>
      <c r="E916" s="28"/>
    </row>
    <row r="917" spans="1:5" x14ac:dyDescent="0.25">
      <c r="A917" s="28"/>
      <c r="B917" s="101"/>
      <c r="C917" s="28"/>
      <c r="D917" s="28"/>
      <c r="E917" s="28"/>
    </row>
    <row r="918" spans="1:5" x14ac:dyDescent="0.25">
      <c r="A918" s="28"/>
      <c r="B918" s="101"/>
      <c r="C918" s="28"/>
      <c r="D918" s="28"/>
      <c r="E918" s="28"/>
    </row>
    <row r="919" spans="1:5" x14ac:dyDescent="0.25">
      <c r="A919" s="28"/>
      <c r="B919" s="101"/>
      <c r="C919" s="28"/>
      <c r="D919" s="28"/>
      <c r="E919" s="28"/>
    </row>
    <row r="920" spans="1:5" x14ac:dyDescent="0.25">
      <c r="A920" s="28"/>
      <c r="B920" s="101"/>
      <c r="C920" s="28"/>
      <c r="D920" s="28"/>
      <c r="E920" s="28"/>
    </row>
    <row r="921" spans="1:5" x14ac:dyDescent="0.25">
      <c r="A921" s="28"/>
      <c r="B921" s="101"/>
      <c r="C921" s="28"/>
      <c r="D921" s="28"/>
      <c r="E921" s="28"/>
    </row>
    <row r="922" spans="1:5" x14ac:dyDescent="0.25">
      <c r="A922" s="28"/>
      <c r="B922" s="101"/>
      <c r="C922" s="28"/>
      <c r="D922" s="28"/>
      <c r="E922" s="28"/>
    </row>
    <row r="923" spans="1:5" x14ac:dyDescent="0.25">
      <c r="A923" s="28"/>
      <c r="B923" s="101"/>
      <c r="C923" s="28"/>
      <c r="D923" s="28"/>
      <c r="E923" s="28"/>
    </row>
    <row r="924" spans="1:5" x14ac:dyDescent="0.25">
      <c r="A924" s="28"/>
      <c r="B924" s="101"/>
      <c r="C924" s="28"/>
      <c r="D924" s="28"/>
      <c r="E924" s="28"/>
    </row>
    <row r="925" spans="1:5" x14ac:dyDescent="0.25">
      <c r="A925" s="28"/>
      <c r="B925" s="101"/>
      <c r="C925" s="28"/>
      <c r="D925" s="28"/>
      <c r="E925" s="28"/>
    </row>
    <row r="926" spans="1:5" x14ac:dyDescent="0.25">
      <c r="A926" s="28"/>
      <c r="B926" s="101"/>
      <c r="C926" s="28"/>
      <c r="D926" s="28"/>
      <c r="E926" s="28"/>
    </row>
    <row r="927" spans="1:5" x14ac:dyDescent="0.25">
      <c r="A927" s="28"/>
      <c r="B927" s="101"/>
      <c r="C927" s="28"/>
      <c r="D927" s="28"/>
      <c r="E927" s="28"/>
    </row>
    <row r="928" spans="1:5" x14ac:dyDescent="0.25">
      <c r="A928" s="28"/>
      <c r="B928" s="101"/>
      <c r="C928" s="28"/>
      <c r="D928" s="28"/>
      <c r="E928" s="28"/>
    </row>
    <row r="929" spans="1:5" x14ac:dyDescent="0.25">
      <c r="A929" s="28"/>
      <c r="B929" s="101"/>
      <c r="C929" s="28"/>
      <c r="D929" s="28"/>
      <c r="E929" s="28"/>
    </row>
    <row r="930" spans="1:5" x14ac:dyDescent="0.25">
      <c r="A930" s="28"/>
      <c r="B930" s="101"/>
      <c r="C930" s="28"/>
      <c r="D930" s="28"/>
      <c r="E930" s="28"/>
    </row>
    <row r="931" spans="1:5" x14ac:dyDescent="0.25">
      <c r="A931" s="28"/>
      <c r="B931" s="101"/>
      <c r="C931" s="28"/>
      <c r="D931" s="28"/>
      <c r="E931" s="28"/>
    </row>
    <row r="932" spans="1:5" x14ac:dyDescent="0.25">
      <c r="A932" s="28"/>
      <c r="B932" s="101"/>
      <c r="C932" s="28"/>
      <c r="D932" s="28"/>
      <c r="E932" s="28"/>
    </row>
    <row r="933" spans="1:5" x14ac:dyDescent="0.25">
      <c r="A933" s="28"/>
      <c r="B933" s="101"/>
      <c r="C933" s="28"/>
      <c r="D933" s="28"/>
      <c r="E933" s="28"/>
    </row>
    <row r="934" spans="1:5" x14ac:dyDescent="0.25">
      <c r="A934" s="28"/>
      <c r="B934" s="101"/>
      <c r="C934" s="28"/>
      <c r="D934" s="28"/>
      <c r="E934" s="28"/>
    </row>
    <row r="935" spans="1:5" x14ac:dyDescent="0.25">
      <c r="A935" s="28"/>
      <c r="B935" s="101"/>
      <c r="C935" s="28"/>
      <c r="D935" s="28"/>
      <c r="E935" s="28"/>
    </row>
    <row r="936" spans="1:5" x14ac:dyDescent="0.25">
      <c r="A936" s="28"/>
      <c r="B936" s="101"/>
      <c r="C936" s="28"/>
      <c r="D936" s="28"/>
      <c r="E936" s="28"/>
    </row>
    <row r="937" spans="1:5" x14ac:dyDescent="0.25">
      <c r="A937" s="28"/>
      <c r="B937" s="101"/>
      <c r="C937" s="28"/>
      <c r="D937" s="28"/>
      <c r="E937" s="28"/>
    </row>
    <row r="938" spans="1:5" x14ac:dyDescent="0.25">
      <c r="A938" s="28"/>
      <c r="B938" s="101"/>
      <c r="C938" s="28"/>
      <c r="D938" s="28"/>
      <c r="E938" s="28"/>
    </row>
    <row r="939" spans="1:5" x14ac:dyDescent="0.25">
      <c r="A939" s="28"/>
      <c r="B939" s="101"/>
      <c r="C939" s="28"/>
      <c r="D939" s="28"/>
      <c r="E939" s="28"/>
    </row>
    <row r="940" spans="1:5" x14ac:dyDescent="0.25">
      <c r="A940" s="28"/>
      <c r="B940" s="101"/>
      <c r="C940" s="28"/>
      <c r="D940" s="28"/>
      <c r="E940" s="28"/>
    </row>
    <row r="941" spans="1:5" x14ac:dyDescent="0.25">
      <c r="A941" s="28"/>
      <c r="B941" s="101"/>
      <c r="C941" s="28"/>
      <c r="D941" s="28"/>
      <c r="E941" s="28"/>
    </row>
    <row r="942" spans="1:5" x14ac:dyDescent="0.25">
      <c r="A942" s="28"/>
      <c r="B942" s="101"/>
      <c r="C942" s="28"/>
      <c r="D942" s="28"/>
      <c r="E942" s="28"/>
    </row>
    <row r="943" spans="1:5" x14ac:dyDescent="0.25">
      <c r="A943" s="28"/>
      <c r="B943" s="101"/>
      <c r="C943" s="28"/>
      <c r="D943" s="28"/>
      <c r="E943" s="28"/>
    </row>
    <row r="944" spans="1:5" x14ac:dyDescent="0.25">
      <c r="A944" s="28"/>
      <c r="B944" s="101"/>
      <c r="C944" s="28"/>
      <c r="D944" s="28"/>
      <c r="E944" s="28"/>
    </row>
    <row r="945" spans="1:5" x14ac:dyDescent="0.25">
      <c r="A945" s="28"/>
      <c r="B945" s="101"/>
      <c r="C945" s="28"/>
      <c r="D945" s="28"/>
      <c r="E945" s="28"/>
    </row>
    <row r="946" spans="1:5" x14ac:dyDescent="0.25">
      <c r="A946" s="28"/>
      <c r="B946" s="101"/>
      <c r="C946" s="28"/>
      <c r="D946" s="28"/>
      <c r="E946" s="28"/>
    </row>
    <row r="947" spans="1:5" x14ac:dyDescent="0.25">
      <c r="A947" s="28"/>
      <c r="B947" s="101"/>
      <c r="C947" s="28"/>
      <c r="D947" s="28"/>
      <c r="E947" s="28"/>
    </row>
    <row r="948" spans="1:5" x14ac:dyDescent="0.25">
      <c r="A948" s="28"/>
      <c r="B948" s="101"/>
      <c r="C948" s="28"/>
      <c r="D948" s="28"/>
      <c r="E948" s="28"/>
    </row>
    <row r="949" spans="1:5" x14ac:dyDescent="0.25">
      <c r="A949" s="28"/>
      <c r="B949" s="101"/>
      <c r="C949" s="28"/>
      <c r="D949" s="28"/>
      <c r="E949" s="28"/>
    </row>
    <row r="950" spans="1:5" x14ac:dyDescent="0.25">
      <c r="A950" s="28"/>
      <c r="B950" s="101"/>
      <c r="C950" s="28"/>
      <c r="D950" s="28"/>
      <c r="E950" s="28"/>
    </row>
    <row r="951" spans="1:5" x14ac:dyDescent="0.25">
      <c r="A951" s="28"/>
      <c r="B951" s="101"/>
      <c r="C951" s="28"/>
      <c r="D951" s="28"/>
      <c r="E951" s="28"/>
    </row>
    <row r="952" spans="1:5" x14ac:dyDescent="0.25">
      <c r="A952" s="28"/>
      <c r="B952" s="101"/>
      <c r="C952" s="28"/>
      <c r="D952" s="28"/>
      <c r="E952" s="28"/>
    </row>
    <row r="953" spans="1:5" x14ac:dyDescent="0.25">
      <c r="A953" s="28"/>
      <c r="B953" s="101"/>
      <c r="C953" s="28"/>
      <c r="D953" s="28"/>
      <c r="E953" s="28"/>
    </row>
    <row r="954" spans="1:5" x14ac:dyDescent="0.25">
      <c r="A954" s="28"/>
      <c r="B954" s="101"/>
      <c r="C954" s="28"/>
      <c r="D954" s="28"/>
      <c r="E954" s="28"/>
    </row>
    <row r="955" spans="1:5" x14ac:dyDescent="0.25">
      <c r="A955" s="28"/>
      <c r="B955" s="101"/>
      <c r="C955" s="28"/>
      <c r="D955" s="28"/>
      <c r="E955" s="28"/>
    </row>
    <row r="956" spans="1:5" x14ac:dyDescent="0.25">
      <c r="A956" s="28"/>
      <c r="B956" s="101"/>
      <c r="C956" s="28"/>
      <c r="D956" s="28"/>
      <c r="E956" s="28"/>
    </row>
    <row r="957" spans="1:5" x14ac:dyDescent="0.25">
      <c r="A957" s="28"/>
      <c r="B957" s="101"/>
      <c r="C957" s="28"/>
      <c r="D957" s="28"/>
      <c r="E957" s="28"/>
    </row>
    <row r="958" spans="1:5" x14ac:dyDescent="0.25">
      <c r="A958" s="28"/>
      <c r="B958" s="101"/>
      <c r="C958" s="28"/>
      <c r="D958" s="28"/>
      <c r="E958" s="28"/>
    </row>
    <row r="959" spans="1:5" x14ac:dyDescent="0.25">
      <c r="A959" s="28"/>
      <c r="B959" s="101"/>
      <c r="C959" s="28"/>
      <c r="D959" s="28"/>
      <c r="E959" s="28"/>
    </row>
    <row r="960" spans="1:5" x14ac:dyDescent="0.25">
      <c r="A960" s="28"/>
      <c r="B960" s="101"/>
      <c r="C960" s="28"/>
      <c r="D960" s="28"/>
      <c r="E960" s="28"/>
    </row>
    <row r="961" spans="1:5" x14ac:dyDescent="0.25">
      <c r="A961" s="28"/>
      <c r="B961" s="101"/>
      <c r="C961" s="28"/>
      <c r="D961" s="28"/>
      <c r="E961" s="28"/>
    </row>
    <row r="962" spans="1:5" x14ac:dyDescent="0.25">
      <c r="A962" s="28"/>
      <c r="B962" s="101"/>
      <c r="C962" s="28"/>
      <c r="D962" s="28"/>
      <c r="E962" s="28"/>
    </row>
    <row r="963" spans="1:5" x14ac:dyDescent="0.25">
      <c r="A963" s="28"/>
      <c r="B963" s="101"/>
      <c r="C963" s="28"/>
      <c r="D963" s="28"/>
      <c r="E963" s="28"/>
    </row>
    <row r="964" spans="1:5" x14ac:dyDescent="0.25">
      <c r="A964" s="28"/>
      <c r="B964" s="101"/>
      <c r="C964" s="28"/>
      <c r="D964" s="28"/>
      <c r="E964" s="28"/>
    </row>
    <row r="965" spans="1:5" x14ac:dyDescent="0.25">
      <c r="A965" s="28"/>
      <c r="B965" s="101"/>
      <c r="C965" s="28"/>
      <c r="D965" s="28"/>
      <c r="E965" s="28"/>
    </row>
    <row r="966" spans="1:5" x14ac:dyDescent="0.25">
      <c r="A966" s="28"/>
      <c r="B966" s="101"/>
      <c r="C966" s="28"/>
      <c r="D966" s="28"/>
      <c r="E966" s="28"/>
    </row>
    <row r="967" spans="1:5" x14ac:dyDescent="0.25">
      <c r="A967" s="28"/>
      <c r="B967" s="101"/>
      <c r="C967" s="28"/>
      <c r="D967" s="28"/>
      <c r="E967" s="28"/>
    </row>
    <row r="968" spans="1:5" x14ac:dyDescent="0.25">
      <c r="A968" s="28"/>
      <c r="B968" s="101"/>
      <c r="C968" s="28"/>
      <c r="D968" s="28"/>
      <c r="E968" s="28"/>
    </row>
    <row r="969" spans="1:5" x14ac:dyDescent="0.25">
      <c r="A969" s="28"/>
      <c r="B969" s="101"/>
      <c r="C969" s="28"/>
      <c r="D969" s="28"/>
      <c r="E969" s="28"/>
    </row>
    <row r="970" spans="1:5" x14ac:dyDescent="0.25">
      <c r="A970" s="28"/>
      <c r="B970" s="101"/>
      <c r="C970" s="28"/>
      <c r="D970" s="28"/>
      <c r="E970" s="28"/>
    </row>
    <row r="971" spans="1:5" x14ac:dyDescent="0.25">
      <c r="A971" s="28"/>
      <c r="B971" s="101"/>
      <c r="C971" s="28"/>
      <c r="D971" s="28"/>
      <c r="E971" s="28"/>
    </row>
    <row r="972" spans="1:5" x14ac:dyDescent="0.25">
      <c r="A972" s="28"/>
      <c r="B972" s="101"/>
      <c r="C972" s="28"/>
      <c r="D972" s="28"/>
      <c r="E972" s="28"/>
    </row>
    <row r="973" spans="1:5" x14ac:dyDescent="0.25">
      <c r="A973" s="28"/>
      <c r="B973" s="101"/>
      <c r="C973" s="28"/>
      <c r="D973" s="28"/>
      <c r="E973" s="28"/>
    </row>
    <row r="974" spans="1:5" x14ac:dyDescent="0.25">
      <c r="A974" s="28"/>
      <c r="B974" s="101"/>
      <c r="C974" s="28"/>
      <c r="D974" s="28"/>
      <c r="E974" s="28"/>
    </row>
    <row r="975" spans="1:5" x14ac:dyDescent="0.25">
      <c r="A975" s="28"/>
      <c r="B975" s="101"/>
      <c r="C975" s="28"/>
      <c r="D975" s="28"/>
      <c r="E975" s="28"/>
    </row>
    <row r="976" spans="1:5" x14ac:dyDescent="0.25">
      <c r="A976" s="28"/>
      <c r="B976" s="101"/>
      <c r="C976" s="28"/>
      <c r="D976" s="28"/>
      <c r="E976" s="28"/>
    </row>
    <row r="977" spans="1:5" x14ac:dyDescent="0.25">
      <c r="A977" s="28"/>
      <c r="B977" s="101"/>
      <c r="C977" s="28"/>
      <c r="D977" s="28"/>
      <c r="E977" s="28"/>
    </row>
    <row r="978" spans="1:5" x14ac:dyDescent="0.25">
      <c r="A978" s="28"/>
      <c r="B978" s="101"/>
      <c r="C978" s="28"/>
      <c r="D978" s="28"/>
      <c r="E978" s="28"/>
    </row>
    <row r="979" spans="1:5" x14ac:dyDescent="0.25">
      <c r="A979" s="28"/>
      <c r="B979" s="101"/>
      <c r="C979" s="28"/>
      <c r="D979" s="28"/>
      <c r="E979" s="28"/>
    </row>
    <row r="980" spans="1:5" x14ac:dyDescent="0.25">
      <c r="A980" s="28"/>
      <c r="B980" s="101"/>
      <c r="C980" s="28"/>
      <c r="D980" s="28"/>
      <c r="E980" s="28"/>
    </row>
    <row r="981" spans="1:5" x14ac:dyDescent="0.25">
      <c r="A981" s="28"/>
      <c r="B981" s="101"/>
      <c r="C981" s="28"/>
      <c r="D981" s="28"/>
      <c r="E981" s="28"/>
    </row>
    <row r="982" spans="1:5" x14ac:dyDescent="0.25">
      <c r="A982" s="28"/>
      <c r="B982" s="101"/>
      <c r="C982" s="28"/>
      <c r="D982" s="28"/>
      <c r="E982" s="28"/>
    </row>
    <row r="983" spans="1:5" x14ac:dyDescent="0.25">
      <c r="A983" s="28"/>
      <c r="B983" s="101"/>
      <c r="C983" s="28"/>
      <c r="D983" s="28"/>
      <c r="E983" s="28"/>
    </row>
    <row r="984" spans="1:5" x14ac:dyDescent="0.25">
      <c r="A984" s="28"/>
      <c r="B984" s="101"/>
      <c r="C984" s="28"/>
      <c r="D984" s="28"/>
      <c r="E984" s="28"/>
    </row>
    <row r="985" spans="1:5" x14ac:dyDescent="0.25">
      <c r="A985" s="28"/>
      <c r="B985" s="101"/>
      <c r="C985" s="28"/>
      <c r="D985" s="28"/>
      <c r="E985" s="28"/>
    </row>
    <row r="986" spans="1:5" x14ac:dyDescent="0.25">
      <c r="A986" s="28"/>
      <c r="B986" s="101"/>
      <c r="C986" s="28"/>
      <c r="D986" s="28"/>
      <c r="E986" s="28"/>
    </row>
    <row r="987" spans="1:5" x14ac:dyDescent="0.25">
      <c r="A987" s="28"/>
      <c r="B987" s="101"/>
      <c r="C987" s="28"/>
      <c r="D987" s="28"/>
      <c r="E987" s="28"/>
    </row>
    <row r="988" spans="1:5" x14ac:dyDescent="0.25">
      <c r="A988" s="28"/>
      <c r="B988" s="101"/>
      <c r="C988" s="28"/>
      <c r="D988" s="28"/>
      <c r="E988" s="28"/>
    </row>
    <row r="989" spans="1:5" x14ac:dyDescent="0.25">
      <c r="A989" s="28"/>
      <c r="B989" s="101"/>
      <c r="C989" s="28"/>
      <c r="D989" s="28"/>
      <c r="E989" s="28"/>
    </row>
    <row r="990" spans="1:5" x14ac:dyDescent="0.25">
      <c r="A990" s="28"/>
      <c r="B990" s="101"/>
      <c r="C990" s="28"/>
      <c r="D990" s="28"/>
      <c r="E990" s="28"/>
    </row>
    <row r="991" spans="1:5" x14ac:dyDescent="0.25">
      <c r="A991" s="28"/>
      <c r="B991" s="101"/>
      <c r="C991" s="28"/>
      <c r="D991" s="28"/>
      <c r="E991" s="28"/>
    </row>
    <row r="992" spans="1:5" x14ac:dyDescent="0.25">
      <c r="A992" s="28"/>
      <c r="B992" s="101"/>
      <c r="C992" s="28"/>
      <c r="D992" s="28"/>
      <c r="E992" s="28"/>
    </row>
    <row r="993" spans="1:5" x14ac:dyDescent="0.25">
      <c r="A993" s="28"/>
      <c r="B993" s="101"/>
      <c r="C993" s="28"/>
      <c r="D993" s="28"/>
      <c r="E993" s="28"/>
    </row>
    <row r="994" spans="1:5" x14ac:dyDescent="0.25">
      <c r="A994" s="28"/>
      <c r="B994" s="101"/>
      <c r="C994" s="28"/>
      <c r="D994" s="28"/>
      <c r="E994" s="28"/>
    </row>
    <row r="995" spans="1:5" x14ac:dyDescent="0.25">
      <c r="A995" s="28"/>
      <c r="B995" s="101"/>
      <c r="C995" s="28"/>
      <c r="D995" s="28"/>
      <c r="E995" s="28"/>
    </row>
    <row r="996" spans="1:5" x14ac:dyDescent="0.25">
      <c r="A996" s="28"/>
      <c r="B996" s="101"/>
      <c r="C996" s="28"/>
      <c r="D996" s="28"/>
      <c r="E996" s="28"/>
    </row>
    <row r="997" spans="1:5" x14ac:dyDescent="0.25">
      <c r="A997" s="28"/>
      <c r="B997" s="101"/>
      <c r="C997" s="28"/>
      <c r="D997" s="28"/>
      <c r="E997" s="28"/>
    </row>
    <row r="998" spans="1:5" x14ac:dyDescent="0.25">
      <c r="A998" s="28"/>
      <c r="B998" s="101"/>
      <c r="C998" s="28"/>
      <c r="D998" s="28"/>
      <c r="E998" s="28"/>
    </row>
    <row r="999" spans="1:5" x14ac:dyDescent="0.25">
      <c r="A999" s="28"/>
      <c r="B999" s="101"/>
      <c r="C999" s="28"/>
      <c r="D999" s="28"/>
      <c r="E999" s="28"/>
    </row>
    <row r="1000" spans="1:5" x14ac:dyDescent="0.25">
      <c r="A1000" s="28"/>
      <c r="B1000" s="101"/>
      <c r="C1000" s="28"/>
      <c r="D1000" s="28"/>
      <c r="E1000" s="28"/>
    </row>
    <row r="1001" spans="1:5" x14ac:dyDescent="0.25">
      <c r="A1001" s="28"/>
      <c r="B1001" s="101"/>
      <c r="C1001" s="28"/>
      <c r="D1001" s="28"/>
      <c r="E1001" s="28"/>
    </row>
    <row r="1002" spans="1:5" x14ac:dyDescent="0.25">
      <c r="A1002" s="28"/>
      <c r="B1002" s="101"/>
      <c r="C1002" s="28"/>
      <c r="D1002" s="28"/>
      <c r="E1002" s="28"/>
    </row>
    <row r="1003" spans="1:5" x14ac:dyDescent="0.25">
      <c r="A1003" s="28"/>
      <c r="B1003" s="101"/>
      <c r="C1003" s="28"/>
      <c r="D1003" s="28"/>
      <c r="E1003" s="28"/>
    </row>
    <row r="1004" spans="1:5" x14ac:dyDescent="0.25">
      <c r="A1004" s="28"/>
      <c r="B1004" s="101"/>
      <c r="C1004" s="28"/>
      <c r="D1004" s="28"/>
      <c r="E1004" s="28"/>
    </row>
    <row r="1005" spans="1:5" x14ac:dyDescent="0.25">
      <c r="A1005" s="28"/>
      <c r="B1005" s="101"/>
      <c r="C1005" s="28"/>
      <c r="D1005" s="28"/>
      <c r="E1005" s="28"/>
    </row>
    <row r="1006" spans="1:5" x14ac:dyDescent="0.25">
      <c r="A1006" s="28"/>
      <c r="B1006" s="101"/>
      <c r="C1006" s="28"/>
      <c r="D1006" s="28"/>
      <c r="E1006" s="28"/>
    </row>
    <row r="1007" spans="1:5" x14ac:dyDescent="0.25">
      <c r="A1007" s="28"/>
      <c r="B1007" s="101"/>
      <c r="C1007" s="28"/>
      <c r="D1007" s="28"/>
      <c r="E1007" s="28"/>
    </row>
    <row r="1008" spans="1:5" x14ac:dyDescent="0.25">
      <c r="A1008" s="28"/>
      <c r="B1008" s="101"/>
      <c r="C1008" s="28"/>
      <c r="D1008" s="28"/>
      <c r="E1008" s="28"/>
    </row>
    <row r="1009" spans="1:5" x14ac:dyDescent="0.25">
      <c r="A1009" s="28"/>
      <c r="B1009" s="101"/>
      <c r="C1009" s="28"/>
      <c r="D1009" s="28"/>
      <c r="E1009" s="28"/>
    </row>
    <row r="1010" spans="1:5" x14ac:dyDescent="0.25">
      <c r="A1010" s="28"/>
      <c r="B1010" s="101"/>
      <c r="C1010" s="28"/>
      <c r="D1010" s="28"/>
      <c r="E1010" s="28"/>
    </row>
    <row r="1011" spans="1:5" x14ac:dyDescent="0.25">
      <c r="A1011" s="28"/>
      <c r="B1011" s="101"/>
      <c r="C1011" s="28"/>
      <c r="D1011" s="28"/>
      <c r="E1011" s="28"/>
    </row>
    <row r="1012" spans="1:5" x14ac:dyDescent="0.25">
      <c r="A1012" s="28"/>
      <c r="B1012" s="101"/>
      <c r="C1012" s="28"/>
      <c r="D1012" s="28"/>
      <c r="E1012" s="28"/>
    </row>
    <row r="1013" spans="1:5" x14ac:dyDescent="0.25">
      <c r="A1013" s="28"/>
      <c r="B1013" s="101"/>
      <c r="C1013" s="28"/>
      <c r="D1013" s="28"/>
      <c r="E1013" s="28"/>
    </row>
    <row r="1014" spans="1:5" x14ac:dyDescent="0.25">
      <c r="A1014" s="28"/>
      <c r="B1014" s="101"/>
      <c r="C1014" s="28"/>
      <c r="D1014" s="28"/>
      <c r="E1014" s="28"/>
    </row>
    <row r="1015" spans="1:5" x14ac:dyDescent="0.25">
      <c r="A1015" s="28"/>
      <c r="B1015" s="101"/>
      <c r="C1015" s="28"/>
      <c r="D1015" s="28"/>
      <c r="E1015" s="28"/>
    </row>
    <row r="1016" spans="1:5" x14ac:dyDescent="0.25">
      <c r="A1016" s="28"/>
      <c r="B1016" s="101"/>
      <c r="C1016" s="28"/>
      <c r="D1016" s="28"/>
      <c r="E1016" s="28"/>
    </row>
    <row r="1017" spans="1:5" x14ac:dyDescent="0.25">
      <c r="A1017" s="28"/>
      <c r="B1017" s="101"/>
      <c r="C1017" s="28"/>
      <c r="D1017" s="28"/>
      <c r="E1017" s="28"/>
    </row>
    <row r="1018" spans="1:5" x14ac:dyDescent="0.25">
      <c r="A1018" s="28"/>
      <c r="B1018" s="101"/>
      <c r="C1018" s="28"/>
      <c r="D1018" s="28"/>
      <c r="E1018" s="28"/>
    </row>
    <row r="1019" spans="1:5" x14ac:dyDescent="0.25">
      <c r="A1019" s="28"/>
      <c r="B1019" s="101"/>
      <c r="C1019" s="28"/>
      <c r="D1019" s="28"/>
      <c r="E1019" s="28"/>
    </row>
    <row r="1020" spans="1:5" x14ac:dyDescent="0.25">
      <c r="A1020" s="28"/>
      <c r="B1020" s="101"/>
      <c r="C1020" s="28"/>
      <c r="D1020" s="28"/>
      <c r="E1020" s="28"/>
    </row>
    <row r="1021" spans="1:5" x14ac:dyDescent="0.25">
      <c r="A1021" s="28"/>
      <c r="B1021" s="101"/>
      <c r="C1021" s="28"/>
      <c r="D1021" s="28"/>
      <c r="E1021" s="28"/>
    </row>
    <row r="1022" spans="1:5" x14ac:dyDescent="0.25">
      <c r="A1022" s="28"/>
      <c r="B1022" s="101"/>
      <c r="C1022" s="28"/>
      <c r="D1022" s="28"/>
      <c r="E1022" s="28"/>
    </row>
    <row r="1023" spans="1:5" x14ac:dyDescent="0.25">
      <c r="A1023" s="28"/>
      <c r="B1023" s="101"/>
      <c r="C1023" s="28"/>
      <c r="D1023" s="28"/>
      <c r="E1023" s="28"/>
    </row>
    <row r="1024" spans="1:5" x14ac:dyDescent="0.25">
      <c r="A1024" s="28"/>
      <c r="B1024" s="101"/>
      <c r="C1024" s="28"/>
      <c r="D1024" s="28"/>
      <c r="E1024" s="28"/>
    </row>
    <row r="1025" spans="1:5" x14ac:dyDescent="0.25">
      <c r="A1025" s="28"/>
      <c r="B1025" s="101"/>
      <c r="C1025" s="28"/>
      <c r="D1025" s="28"/>
      <c r="E1025" s="28"/>
    </row>
    <row r="1026" spans="1:5" x14ac:dyDescent="0.25">
      <c r="A1026" s="28"/>
      <c r="B1026" s="101"/>
      <c r="C1026" s="28"/>
      <c r="D1026" s="28"/>
      <c r="E1026" s="28"/>
    </row>
    <row r="1027" spans="1:5" x14ac:dyDescent="0.25">
      <c r="A1027" s="28"/>
      <c r="B1027" s="101"/>
      <c r="C1027" s="28"/>
      <c r="D1027" s="28"/>
      <c r="E1027" s="28"/>
    </row>
    <row r="1028" spans="1:5" x14ac:dyDescent="0.25">
      <c r="A1028" s="28"/>
      <c r="B1028" s="101"/>
      <c r="C1028" s="28"/>
      <c r="D1028" s="28"/>
      <c r="E1028" s="28"/>
    </row>
    <row r="1029" spans="1:5" x14ac:dyDescent="0.25">
      <c r="A1029" s="28"/>
      <c r="B1029" s="101"/>
      <c r="C1029" s="28"/>
      <c r="D1029" s="28"/>
      <c r="E1029" s="28"/>
    </row>
    <row r="1030" spans="1:5" x14ac:dyDescent="0.25">
      <c r="A1030" s="28"/>
      <c r="B1030" s="101"/>
      <c r="C1030" s="28"/>
      <c r="D1030" s="28"/>
      <c r="E1030" s="28"/>
    </row>
    <row r="1031" spans="1:5" x14ac:dyDescent="0.25">
      <c r="A1031" s="28"/>
      <c r="B1031" s="101"/>
      <c r="C1031" s="28"/>
      <c r="D1031" s="28"/>
      <c r="E1031" s="28"/>
    </row>
    <row r="1032" spans="1:5" x14ac:dyDescent="0.25">
      <c r="A1032" s="28"/>
      <c r="B1032" s="101"/>
      <c r="C1032" s="28"/>
      <c r="D1032" s="28"/>
      <c r="E1032" s="28"/>
    </row>
    <row r="1033" spans="1:5" x14ac:dyDescent="0.25">
      <c r="A1033" s="28"/>
      <c r="B1033" s="101"/>
      <c r="C1033" s="28"/>
      <c r="D1033" s="28"/>
      <c r="E1033" s="28"/>
    </row>
    <row r="1034" spans="1:5" x14ac:dyDescent="0.25">
      <c r="A1034" s="28"/>
      <c r="B1034" s="101"/>
      <c r="C1034" s="28"/>
      <c r="D1034" s="28"/>
      <c r="E1034" s="28"/>
    </row>
    <row r="1035" spans="1:5" x14ac:dyDescent="0.25">
      <c r="A1035" s="28"/>
      <c r="B1035" s="101"/>
      <c r="C1035" s="28"/>
      <c r="D1035" s="28"/>
      <c r="E1035" s="28"/>
    </row>
    <row r="1036" spans="1:5" x14ac:dyDescent="0.25">
      <c r="A1036" s="28"/>
      <c r="B1036" s="101"/>
      <c r="C1036" s="28"/>
      <c r="D1036" s="28"/>
      <c r="E1036" s="28"/>
    </row>
    <row r="1037" spans="1:5" x14ac:dyDescent="0.25">
      <c r="A1037" s="28"/>
      <c r="B1037" s="101"/>
      <c r="C1037" s="28"/>
      <c r="D1037" s="28"/>
      <c r="E1037" s="28"/>
    </row>
    <row r="1038" spans="1:5" x14ac:dyDescent="0.25">
      <c r="A1038" s="28"/>
      <c r="B1038" s="101"/>
      <c r="C1038" s="28"/>
      <c r="D1038" s="28"/>
      <c r="E1038" s="28"/>
    </row>
    <row r="1039" spans="1:5" x14ac:dyDescent="0.25">
      <c r="A1039" s="28"/>
      <c r="B1039" s="101"/>
      <c r="C1039" s="28"/>
      <c r="D1039" s="28"/>
      <c r="E1039" s="28"/>
    </row>
    <row r="1040" spans="1:5" x14ac:dyDescent="0.25">
      <c r="A1040" s="28"/>
      <c r="B1040" s="101"/>
      <c r="C1040" s="28"/>
      <c r="D1040" s="28"/>
      <c r="E1040" s="28"/>
    </row>
    <row r="1041" spans="1:5" x14ac:dyDescent="0.25">
      <c r="A1041" s="28"/>
      <c r="B1041" s="101"/>
      <c r="C1041" s="28"/>
      <c r="D1041" s="28"/>
      <c r="E1041" s="28"/>
    </row>
    <row r="1042" spans="1:5" x14ac:dyDescent="0.25">
      <c r="A1042" s="28"/>
      <c r="B1042" s="101"/>
      <c r="C1042" s="28"/>
      <c r="D1042" s="28"/>
      <c r="E1042" s="28"/>
    </row>
    <row r="1043" spans="1:5" x14ac:dyDescent="0.25">
      <c r="A1043" s="28"/>
      <c r="B1043" s="101"/>
      <c r="C1043" s="28"/>
      <c r="D1043" s="28"/>
      <c r="E1043" s="28"/>
    </row>
    <row r="1044" spans="1:5" x14ac:dyDescent="0.25">
      <c r="A1044" s="28"/>
      <c r="B1044" s="101"/>
      <c r="C1044" s="28"/>
      <c r="D1044" s="28"/>
      <c r="E1044" s="28"/>
    </row>
    <row r="1045" spans="1:5" x14ac:dyDescent="0.25">
      <c r="A1045" s="28"/>
      <c r="B1045" s="101"/>
      <c r="C1045" s="28"/>
      <c r="D1045" s="28"/>
      <c r="E1045" s="28"/>
    </row>
    <row r="1046" spans="1:5" x14ac:dyDescent="0.25">
      <c r="A1046" s="28"/>
      <c r="B1046" s="101"/>
      <c r="C1046" s="28"/>
      <c r="D1046" s="28"/>
      <c r="E1046" s="28"/>
    </row>
    <row r="1047" spans="1:5" x14ac:dyDescent="0.25">
      <c r="A1047" s="28"/>
      <c r="B1047" s="101"/>
      <c r="C1047" s="28"/>
      <c r="D1047" s="28"/>
      <c r="E1047" s="28"/>
    </row>
    <row r="1048" spans="1:5" x14ac:dyDescent="0.25">
      <c r="A1048" s="28"/>
      <c r="B1048" s="101"/>
      <c r="C1048" s="28"/>
      <c r="D1048" s="28"/>
      <c r="E1048" s="28"/>
    </row>
    <row r="1049" spans="1:5" x14ac:dyDescent="0.25">
      <c r="A1049" s="28"/>
      <c r="B1049" s="101"/>
      <c r="C1049" s="28"/>
      <c r="D1049" s="28"/>
      <c r="E1049" s="28"/>
    </row>
    <row r="1050" spans="1:5" x14ac:dyDescent="0.25">
      <c r="A1050" s="28"/>
      <c r="B1050" s="101"/>
      <c r="C1050" s="28"/>
      <c r="D1050" s="28"/>
      <c r="E1050" s="28"/>
    </row>
    <row r="1051" spans="1:5" x14ac:dyDescent="0.25">
      <c r="A1051" s="28"/>
      <c r="B1051" s="101"/>
      <c r="C1051" s="28"/>
      <c r="D1051" s="28"/>
      <c r="E1051" s="28"/>
    </row>
    <row r="1052" spans="1:5" x14ac:dyDescent="0.25">
      <c r="A1052" s="28"/>
      <c r="B1052" s="101"/>
      <c r="C1052" s="28"/>
      <c r="D1052" s="28"/>
      <c r="E1052" s="28"/>
    </row>
    <row r="1053" spans="1:5" x14ac:dyDescent="0.25">
      <c r="A1053" s="28"/>
      <c r="B1053" s="101"/>
      <c r="C1053" s="28"/>
      <c r="D1053" s="28"/>
      <c r="E1053" s="28"/>
    </row>
    <row r="1054" spans="1:5" x14ac:dyDescent="0.25">
      <c r="A1054" s="28"/>
      <c r="B1054" s="101"/>
      <c r="C1054" s="28"/>
      <c r="D1054" s="28"/>
      <c r="E1054" s="28"/>
    </row>
    <row r="1055" spans="1:5" x14ac:dyDescent="0.25">
      <c r="A1055" s="28"/>
      <c r="B1055" s="101"/>
      <c r="C1055" s="28"/>
      <c r="D1055" s="28"/>
      <c r="E1055" s="28"/>
    </row>
    <row r="1056" spans="1:5" x14ac:dyDescent="0.25">
      <c r="A1056" s="28"/>
      <c r="B1056" s="101"/>
      <c r="C1056" s="28"/>
      <c r="D1056" s="28"/>
      <c r="E1056" s="28"/>
    </row>
    <row r="1057" spans="1:5" x14ac:dyDescent="0.25">
      <c r="A1057" s="28"/>
      <c r="B1057" s="101"/>
      <c r="C1057" s="28"/>
      <c r="D1057" s="28"/>
      <c r="E1057" s="28"/>
    </row>
    <row r="1058" spans="1:5" x14ac:dyDescent="0.25">
      <c r="A1058" s="28"/>
      <c r="B1058" s="101"/>
      <c r="C1058" s="28"/>
      <c r="D1058" s="28"/>
      <c r="E1058" s="28"/>
    </row>
    <row r="1059" spans="1:5" x14ac:dyDescent="0.25">
      <c r="A1059" s="28"/>
      <c r="B1059" s="101"/>
      <c r="C1059" s="28"/>
      <c r="D1059" s="28"/>
      <c r="E1059" s="28"/>
    </row>
    <row r="1060" spans="1:5" x14ac:dyDescent="0.25">
      <c r="A1060" s="28"/>
      <c r="B1060" s="101"/>
      <c r="C1060" s="28"/>
      <c r="D1060" s="28"/>
      <c r="E1060" s="28"/>
    </row>
    <row r="1061" spans="1:5" x14ac:dyDescent="0.25">
      <c r="A1061" s="28"/>
      <c r="B1061" s="101"/>
      <c r="C1061" s="28"/>
      <c r="D1061" s="28"/>
      <c r="E1061" s="28"/>
    </row>
    <row r="1062" spans="1:5" x14ac:dyDescent="0.25">
      <c r="A1062" s="28"/>
      <c r="B1062" s="101"/>
      <c r="C1062" s="28"/>
      <c r="D1062" s="28"/>
      <c r="E1062" s="28"/>
    </row>
    <row r="1063" spans="1:5" x14ac:dyDescent="0.25">
      <c r="A1063" s="28"/>
      <c r="B1063" s="101"/>
      <c r="C1063" s="28"/>
      <c r="D1063" s="28"/>
      <c r="E1063" s="28"/>
    </row>
    <row r="1064" spans="1:5" x14ac:dyDescent="0.25">
      <c r="A1064" s="28"/>
      <c r="B1064" s="101"/>
      <c r="C1064" s="28"/>
      <c r="D1064" s="28"/>
      <c r="E1064" s="28"/>
    </row>
    <row r="1065" spans="1:5" x14ac:dyDescent="0.25">
      <c r="A1065" s="28"/>
      <c r="B1065" s="101"/>
      <c r="C1065" s="28"/>
      <c r="D1065" s="28"/>
      <c r="E1065" s="28"/>
    </row>
    <row r="1066" spans="1:5" x14ac:dyDescent="0.25">
      <c r="A1066" s="28"/>
      <c r="B1066" s="101"/>
      <c r="C1066" s="28"/>
      <c r="D1066" s="28"/>
      <c r="E1066" s="28"/>
    </row>
    <row r="1067" spans="1:5" x14ac:dyDescent="0.25">
      <c r="A1067" s="28"/>
      <c r="B1067" s="101"/>
      <c r="C1067" s="28"/>
      <c r="D1067" s="28"/>
      <c r="E1067" s="28"/>
    </row>
    <row r="1068" spans="1:5" x14ac:dyDescent="0.25">
      <c r="A1068" s="28"/>
      <c r="B1068" s="101"/>
      <c r="C1068" s="28"/>
      <c r="D1068" s="28"/>
      <c r="E1068" s="28"/>
    </row>
    <row r="1069" spans="1:5" x14ac:dyDescent="0.25">
      <c r="A1069" s="28"/>
      <c r="B1069" s="101"/>
      <c r="C1069" s="28"/>
      <c r="D1069" s="28"/>
      <c r="E1069" s="28"/>
    </row>
    <row r="1070" spans="1:5" x14ac:dyDescent="0.25">
      <c r="A1070" s="28"/>
      <c r="B1070" s="101"/>
      <c r="C1070" s="28"/>
      <c r="D1070" s="28"/>
      <c r="E1070" s="28"/>
    </row>
    <row r="1071" spans="1:5" x14ac:dyDescent="0.25">
      <c r="A1071" s="28"/>
      <c r="B1071" s="101"/>
      <c r="C1071" s="28"/>
      <c r="D1071" s="28"/>
      <c r="E1071" s="28"/>
    </row>
    <row r="1072" spans="1:5" x14ac:dyDescent="0.25">
      <c r="A1072" s="28"/>
      <c r="B1072" s="101"/>
      <c r="C1072" s="28"/>
      <c r="D1072" s="28"/>
      <c r="E1072" s="28"/>
    </row>
    <row r="1073" spans="1:5" x14ac:dyDescent="0.25">
      <c r="A1073" s="28"/>
      <c r="B1073" s="101"/>
      <c r="C1073" s="28"/>
      <c r="D1073" s="28"/>
      <c r="E1073" s="28"/>
    </row>
    <row r="1074" spans="1:5" x14ac:dyDescent="0.25">
      <c r="A1074" s="28"/>
      <c r="B1074" s="101"/>
      <c r="C1074" s="28"/>
      <c r="D1074" s="28"/>
      <c r="E1074" s="28"/>
    </row>
    <row r="1075" spans="1:5" x14ac:dyDescent="0.25">
      <c r="A1075" s="28"/>
      <c r="B1075" s="101"/>
      <c r="C1075" s="28"/>
      <c r="D1075" s="28"/>
      <c r="E1075" s="28"/>
    </row>
    <row r="1076" spans="1:5" x14ac:dyDescent="0.25">
      <c r="A1076" s="28"/>
      <c r="B1076" s="101"/>
      <c r="C1076" s="28"/>
      <c r="D1076" s="28"/>
      <c r="E1076" s="28"/>
    </row>
    <row r="1077" spans="1:5" x14ac:dyDescent="0.25">
      <c r="A1077" s="28"/>
      <c r="B1077" s="101"/>
      <c r="C1077" s="28"/>
      <c r="D1077" s="28"/>
      <c r="E1077" s="28"/>
    </row>
    <row r="1078" spans="1:5" x14ac:dyDescent="0.25">
      <c r="A1078" s="28"/>
      <c r="B1078" s="101"/>
      <c r="C1078" s="28"/>
      <c r="D1078" s="28"/>
      <c r="E1078" s="28"/>
    </row>
    <row r="1079" spans="1:5" x14ac:dyDescent="0.25">
      <c r="A1079" s="28"/>
      <c r="B1079" s="101"/>
      <c r="C1079" s="28"/>
      <c r="D1079" s="28"/>
      <c r="E1079" s="28"/>
    </row>
    <row r="1080" spans="1:5" x14ac:dyDescent="0.25">
      <c r="A1080" s="28"/>
      <c r="B1080" s="101"/>
      <c r="C1080" s="28"/>
      <c r="D1080" s="28"/>
      <c r="E1080" s="28"/>
    </row>
    <row r="1081" spans="1:5" x14ac:dyDescent="0.25">
      <c r="A1081" s="28"/>
      <c r="B1081" s="101"/>
      <c r="C1081" s="28"/>
      <c r="D1081" s="28"/>
      <c r="E1081" s="28"/>
    </row>
    <row r="1082" spans="1:5" x14ac:dyDescent="0.25">
      <c r="A1082" s="28"/>
      <c r="B1082" s="101"/>
      <c r="C1082" s="28"/>
      <c r="D1082" s="28"/>
      <c r="E1082" s="28"/>
    </row>
    <row r="1083" spans="1:5" x14ac:dyDescent="0.25">
      <c r="A1083" s="28"/>
      <c r="B1083" s="101"/>
      <c r="C1083" s="28"/>
      <c r="D1083" s="28"/>
      <c r="E1083" s="28"/>
    </row>
    <row r="1084" spans="1:5" x14ac:dyDescent="0.25">
      <c r="A1084" s="28"/>
      <c r="B1084" s="101"/>
      <c r="C1084" s="28"/>
      <c r="D1084" s="28"/>
      <c r="E1084" s="28"/>
    </row>
    <row r="1085" spans="1:5" x14ac:dyDescent="0.25">
      <c r="A1085" s="28"/>
      <c r="B1085" s="101"/>
      <c r="C1085" s="28"/>
      <c r="D1085" s="28"/>
      <c r="E1085" s="28"/>
    </row>
    <row r="1086" spans="1:5" x14ac:dyDescent="0.25">
      <c r="A1086" s="28"/>
      <c r="B1086" s="101"/>
      <c r="C1086" s="28"/>
      <c r="D1086" s="28"/>
      <c r="E1086" s="28"/>
    </row>
    <row r="1087" spans="1:5" x14ac:dyDescent="0.25">
      <c r="A1087" s="28"/>
      <c r="B1087" s="101"/>
      <c r="C1087" s="28"/>
      <c r="D1087" s="28"/>
      <c r="E1087" s="28"/>
    </row>
    <row r="1088" spans="1:5" x14ac:dyDescent="0.25">
      <c r="A1088" s="28"/>
      <c r="B1088" s="101"/>
      <c r="C1088" s="28"/>
      <c r="D1088" s="28"/>
      <c r="E1088" s="28"/>
    </row>
    <row r="1089" spans="1:5" x14ac:dyDescent="0.25">
      <c r="A1089" s="28"/>
      <c r="B1089" s="101"/>
      <c r="C1089" s="28"/>
      <c r="D1089" s="28"/>
      <c r="E1089" s="28"/>
    </row>
    <row r="1090" spans="1:5" x14ac:dyDescent="0.25">
      <c r="A1090" s="28"/>
      <c r="B1090" s="101"/>
      <c r="C1090" s="28"/>
      <c r="D1090" s="28"/>
      <c r="E1090" s="28"/>
    </row>
    <row r="1091" spans="1:5" x14ac:dyDescent="0.25">
      <c r="A1091" s="28"/>
      <c r="B1091" s="101"/>
      <c r="C1091" s="28"/>
      <c r="D1091" s="28"/>
      <c r="E1091" s="28"/>
    </row>
    <row r="1092" spans="1:5" x14ac:dyDescent="0.25">
      <c r="A1092" s="28"/>
      <c r="B1092" s="101"/>
      <c r="C1092" s="28"/>
      <c r="D1092" s="28"/>
      <c r="E1092" s="28"/>
    </row>
    <row r="1093" spans="1:5" x14ac:dyDescent="0.25">
      <c r="A1093" s="28"/>
      <c r="B1093" s="101"/>
      <c r="C1093" s="28"/>
      <c r="D1093" s="28"/>
      <c r="E1093" s="28"/>
    </row>
    <row r="1094" spans="1:5" x14ac:dyDescent="0.25">
      <c r="A1094" s="28"/>
      <c r="B1094" s="101"/>
      <c r="C1094" s="28"/>
      <c r="D1094" s="28"/>
      <c r="E1094" s="28"/>
    </row>
    <row r="1095" spans="1:5" x14ac:dyDescent="0.25">
      <c r="A1095" s="28"/>
      <c r="B1095" s="101"/>
      <c r="C1095" s="28"/>
      <c r="D1095" s="28"/>
      <c r="E1095" s="28"/>
    </row>
    <row r="1096" spans="1:5" x14ac:dyDescent="0.25">
      <c r="A1096" s="28"/>
      <c r="B1096" s="101"/>
      <c r="C1096" s="28"/>
      <c r="D1096" s="28"/>
      <c r="E1096" s="28"/>
    </row>
    <row r="1097" spans="1:5" x14ac:dyDescent="0.25">
      <c r="A1097" s="28"/>
      <c r="B1097" s="101"/>
      <c r="C1097" s="28"/>
      <c r="D1097" s="28"/>
      <c r="E1097" s="28"/>
    </row>
    <row r="1098" spans="1:5" x14ac:dyDescent="0.25">
      <c r="A1098" s="28"/>
      <c r="B1098" s="101"/>
      <c r="C1098" s="28"/>
      <c r="D1098" s="28"/>
      <c r="E1098" s="28"/>
    </row>
    <row r="1099" spans="1:5" x14ac:dyDescent="0.25">
      <c r="A1099" s="28"/>
      <c r="B1099" s="101"/>
      <c r="C1099" s="28"/>
      <c r="D1099" s="28"/>
      <c r="E1099" s="28"/>
    </row>
    <row r="1100" spans="1:5" x14ac:dyDescent="0.25">
      <c r="A1100" s="28"/>
      <c r="B1100" s="101"/>
      <c r="C1100" s="28"/>
      <c r="D1100" s="28"/>
      <c r="E1100" s="28"/>
    </row>
    <row r="1101" spans="1:5" x14ac:dyDescent="0.25">
      <c r="A1101" s="28"/>
      <c r="B1101" s="101"/>
      <c r="C1101" s="28"/>
      <c r="D1101" s="28"/>
      <c r="E1101" s="28"/>
    </row>
    <row r="1102" spans="1:5" x14ac:dyDescent="0.25">
      <c r="A1102" s="28"/>
      <c r="B1102" s="101"/>
      <c r="C1102" s="28"/>
      <c r="D1102" s="28"/>
      <c r="E1102" s="28"/>
    </row>
    <row r="1103" spans="1:5" x14ac:dyDescent="0.25">
      <c r="A1103" s="28"/>
      <c r="B1103" s="101"/>
      <c r="C1103" s="28"/>
      <c r="D1103" s="28"/>
      <c r="E1103" s="28"/>
    </row>
    <row r="1104" spans="1:5" x14ac:dyDescent="0.25">
      <c r="A1104" s="28"/>
      <c r="B1104" s="101"/>
      <c r="C1104" s="28"/>
      <c r="D1104" s="28"/>
      <c r="E1104" s="28"/>
    </row>
    <row r="1105" spans="1:5" x14ac:dyDescent="0.25">
      <c r="A1105" s="28"/>
      <c r="B1105" s="101"/>
      <c r="C1105" s="28"/>
      <c r="D1105" s="28"/>
      <c r="E1105" s="28"/>
    </row>
    <row r="1106" spans="1:5" x14ac:dyDescent="0.25">
      <c r="A1106" s="28"/>
      <c r="B1106" s="101"/>
      <c r="C1106" s="28"/>
      <c r="D1106" s="28"/>
      <c r="E1106" s="28"/>
    </row>
    <row r="1107" spans="1:5" x14ac:dyDescent="0.25">
      <c r="A1107" s="28"/>
      <c r="B1107" s="101"/>
      <c r="C1107" s="28"/>
      <c r="D1107" s="28"/>
      <c r="E1107" s="28"/>
    </row>
    <row r="1108" spans="1:5" x14ac:dyDescent="0.25">
      <c r="A1108" s="28"/>
      <c r="B1108" s="101"/>
      <c r="C1108" s="28"/>
      <c r="D1108" s="28"/>
      <c r="E1108" s="28"/>
    </row>
    <row r="1109" spans="1:5" x14ac:dyDescent="0.25">
      <c r="A1109" s="28"/>
      <c r="B1109" s="101"/>
      <c r="C1109" s="28"/>
      <c r="D1109" s="28"/>
      <c r="E1109" s="28"/>
    </row>
    <row r="1110" spans="1:5" x14ac:dyDescent="0.25">
      <c r="A1110" s="28"/>
      <c r="B1110" s="101"/>
      <c r="C1110" s="28"/>
      <c r="D1110" s="28"/>
      <c r="E1110" s="28"/>
    </row>
    <row r="1111" spans="1:5" x14ac:dyDescent="0.25">
      <c r="A1111" s="28"/>
      <c r="B1111" s="101"/>
      <c r="C1111" s="28"/>
      <c r="D1111" s="28"/>
      <c r="E1111" s="28"/>
    </row>
    <row r="1112" spans="1:5" x14ac:dyDescent="0.25">
      <c r="A1112" s="28"/>
      <c r="B1112" s="101"/>
      <c r="C1112" s="28"/>
      <c r="D1112" s="28"/>
      <c r="E1112" s="28"/>
    </row>
    <row r="1113" spans="1:5" x14ac:dyDescent="0.25">
      <c r="A1113" s="28"/>
      <c r="B1113" s="101"/>
      <c r="C1113" s="28"/>
      <c r="D1113" s="28"/>
      <c r="E1113" s="28"/>
    </row>
    <row r="1114" spans="1:5" x14ac:dyDescent="0.25">
      <c r="A1114" s="28"/>
      <c r="B1114" s="101"/>
      <c r="C1114" s="28"/>
      <c r="D1114" s="28"/>
      <c r="E1114" s="28"/>
    </row>
    <row r="1115" spans="1:5" x14ac:dyDescent="0.25">
      <c r="A1115" s="28"/>
      <c r="B1115" s="101"/>
      <c r="C1115" s="28"/>
      <c r="D1115" s="28"/>
      <c r="E1115" s="28"/>
    </row>
    <row r="1116" spans="1:5" x14ac:dyDescent="0.25">
      <c r="A1116" s="28"/>
      <c r="B1116" s="101"/>
      <c r="C1116" s="28"/>
      <c r="D1116" s="28"/>
      <c r="E1116" s="28"/>
    </row>
    <row r="1117" spans="1:5" x14ac:dyDescent="0.25">
      <c r="A1117" s="28"/>
      <c r="B1117" s="101"/>
      <c r="C1117" s="28"/>
      <c r="D1117" s="28"/>
      <c r="E1117" s="28"/>
    </row>
    <row r="1118" spans="1:5" x14ac:dyDescent="0.25">
      <c r="A1118" s="28"/>
      <c r="B1118" s="101"/>
      <c r="C1118" s="28"/>
      <c r="D1118" s="28"/>
      <c r="E1118" s="28"/>
    </row>
    <row r="1119" spans="1:5" x14ac:dyDescent="0.25">
      <c r="A1119" s="28"/>
      <c r="B1119" s="101"/>
      <c r="C1119" s="28"/>
      <c r="D1119" s="28"/>
      <c r="E1119" s="28"/>
    </row>
    <row r="1120" spans="1:5" x14ac:dyDescent="0.25">
      <c r="A1120" s="28"/>
      <c r="B1120" s="101"/>
      <c r="C1120" s="28"/>
      <c r="D1120" s="28"/>
      <c r="E1120" s="28"/>
    </row>
    <row r="1121" spans="1:5" x14ac:dyDescent="0.25">
      <c r="A1121" s="28"/>
      <c r="B1121" s="101"/>
      <c r="C1121" s="28"/>
      <c r="D1121" s="28"/>
      <c r="E1121" s="28"/>
    </row>
    <row r="1122" spans="1:5" x14ac:dyDescent="0.25">
      <c r="A1122" s="28"/>
      <c r="B1122" s="101"/>
      <c r="C1122" s="28"/>
      <c r="D1122" s="28"/>
      <c r="E1122" s="28"/>
    </row>
    <row r="1123" spans="1:5" x14ac:dyDescent="0.25">
      <c r="A1123" s="28"/>
      <c r="B1123" s="101"/>
      <c r="C1123" s="28"/>
      <c r="D1123" s="28"/>
      <c r="E1123" s="28"/>
    </row>
    <row r="1124" spans="1:5" x14ac:dyDescent="0.25">
      <c r="A1124" s="28"/>
      <c r="B1124" s="101"/>
      <c r="C1124" s="28"/>
      <c r="D1124" s="28"/>
      <c r="E1124" s="28"/>
    </row>
    <row r="1125" spans="1:5" x14ac:dyDescent="0.25">
      <c r="A1125" s="28"/>
      <c r="B1125" s="101"/>
      <c r="C1125" s="28"/>
      <c r="D1125" s="28"/>
      <c r="E1125" s="28"/>
    </row>
    <row r="1126" spans="1:5" x14ac:dyDescent="0.25">
      <c r="A1126" s="28"/>
      <c r="B1126" s="101"/>
      <c r="C1126" s="28"/>
      <c r="D1126" s="28"/>
      <c r="E1126" s="28"/>
    </row>
    <row r="1127" spans="1:5" x14ac:dyDescent="0.25">
      <c r="A1127" s="28"/>
      <c r="B1127" s="101"/>
      <c r="C1127" s="28"/>
      <c r="D1127" s="28"/>
      <c r="E1127" s="28"/>
    </row>
    <row r="1128" spans="1:5" x14ac:dyDescent="0.25">
      <c r="A1128" s="28"/>
      <c r="B1128" s="101"/>
      <c r="C1128" s="28"/>
      <c r="D1128" s="28"/>
      <c r="E1128" s="28"/>
    </row>
    <row r="1129" spans="1:5" x14ac:dyDescent="0.25">
      <c r="A1129" s="28"/>
      <c r="B1129" s="101"/>
      <c r="C1129" s="28"/>
      <c r="D1129" s="28"/>
      <c r="E1129" s="28"/>
    </row>
    <row r="1130" spans="1:5" x14ac:dyDescent="0.25">
      <c r="A1130" s="28"/>
      <c r="B1130" s="101"/>
      <c r="C1130" s="28"/>
      <c r="D1130" s="28"/>
      <c r="E1130" s="28"/>
    </row>
    <row r="1131" spans="1:5" x14ac:dyDescent="0.25">
      <c r="A1131" s="28"/>
      <c r="B1131" s="101"/>
      <c r="C1131" s="28"/>
      <c r="D1131" s="28"/>
      <c r="E1131" s="28"/>
    </row>
    <row r="1132" spans="1:5" x14ac:dyDescent="0.25">
      <c r="A1132" s="28"/>
      <c r="B1132" s="101"/>
      <c r="C1132" s="28"/>
      <c r="D1132" s="28"/>
      <c r="E1132" s="28"/>
    </row>
    <row r="1133" spans="1:5" x14ac:dyDescent="0.25">
      <c r="A1133" s="28"/>
      <c r="B1133" s="101"/>
      <c r="C1133" s="28"/>
      <c r="D1133" s="28"/>
      <c r="E1133" s="28"/>
    </row>
    <row r="1134" spans="1:5" x14ac:dyDescent="0.25">
      <c r="A1134" s="28"/>
      <c r="B1134" s="101"/>
      <c r="C1134" s="28"/>
      <c r="D1134" s="28"/>
      <c r="E1134" s="28"/>
    </row>
    <row r="1135" spans="1:5" x14ac:dyDescent="0.25">
      <c r="A1135" s="28"/>
      <c r="B1135" s="101"/>
      <c r="C1135" s="28"/>
      <c r="D1135" s="28"/>
      <c r="E1135" s="28"/>
    </row>
    <row r="1136" spans="1:5" x14ac:dyDescent="0.25">
      <c r="A1136" s="28"/>
      <c r="B1136" s="101"/>
      <c r="C1136" s="28"/>
      <c r="D1136" s="28"/>
      <c r="E1136" s="28"/>
    </row>
    <row r="1137" spans="1:5" x14ac:dyDescent="0.25">
      <c r="A1137" s="28"/>
      <c r="B1137" s="101"/>
      <c r="C1137" s="28"/>
      <c r="D1137" s="28"/>
      <c r="E1137" s="28"/>
    </row>
    <row r="1138" spans="1:5" x14ac:dyDescent="0.25">
      <c r="A1138" s="28"/>
      <c r="B1138" s="101"/>
      <c r="C1138" s="28"/>
      <c r="D1138" s="28"/>
      <c r="E1138" s="28"/>
    </row>
    <row r="1139" spans="1:5" x14ac:dyDescent="0.25">
      <c r="A1139" s="28"/>
      <c r="B1139" s="101"/>
      <c r="C1139" s="28"/>
      <c r="D1139" s="28"/>
      <c r="E1139" s="28"/>
    </row>
    <row r="1140" spans="1:5" x14ac:dyDescent="0.25">
      <c r="A1140" s="28"/>
      <c r="B1140" s="101"/>
      <c r="C1140" s="28"/>
      <c r="D1140" s="28"/>
      <c r="E1140" s="28"/>
    </row>
    <row r="1141" spans="1:5" x14ac:dyDescent="0.25">
      <c r="A1141" s="28"/>
      <c r="B1141" s="101"/>
      <c r="C1141" s="28"/>
      <c r="D1141" s="28"/>
      <c r="E1141" s="28"/>
    </row>
    <row r="1142" spans="1:5" x14ac:dyDescent="0.25">
      <c r="A1142" s="28"/>
      <c r="B1142" s="101"/>
      <c r="C1142" s="28"/>
      <c r="D1142" s="28"/>
      <c r="E1142" s="28"/>
    </row>
    <row r="1143" spans="1:5" x14ac:dyDescent="0.25">
      <c r="A1143" s="28"/>
      <c r="B1143" s="101"/>
      <c r="C1143" s="28"/>
      <c r="D1143" s="28"/>
      <c r="E1143" s="28"/>
    </row>
    <row r="1144" spans="1:5" x14ac:dyDescent="0.25">
      <c r="A1144" s="28"/>
      <c r="B1144" s="101"/>
      <c r="C1144" s="28"/>
      <c r="D1144" s="28"/>
      <c r="E1144" s="28"/>
    </row>
    <row r="1145" spans="1:5" x14ac:dyDescent="0.25">
      <c r="A1145" s="28"/>
      <c r="B1145" s="101"/>
      <c r="C1145" s="28"/>
      <c r="D1145" s="28"/>
      <c r="E1145" s="28"/>
    </row>
    <row r="1146" spans="1:5" x14ac:dyDescent="0.25">
      <c r="A1146" s="28"/>
      <c r="B1146" s="101"/>
      <c r="C1146" s="28"/>
      <c r="D1146" s="28"/>
      <c r="E1146" s="28"/>
    </row>
    <row r="1147" spans="1:5" x14ac:dyDescent="0.25">
      <c r="A1147" s="28"/>
      <c r="B1147" s="101"/>
      <c r="C1147" s="28"/>
      <c r="D1147" s="28"/>
      <c r="E1147" s="28"/>
    </row>
    <row r="1148" spans="1:5" x14ac:dyDescent="0.25">
      <c r="A1148" s="28"/>
      <c r="B1148" s="101"/>
      <c r="C1148" s="28"/>
      <c r="D1148" s="28"/>
      <c r="E1148" s="28"/>
    </row>
    <row r="1149" spans="1:5" x14ac:dyDescent="0.25">
      <c r="A1149" s="28"/>
      <c r="B1149" s="101"/>
      <c r="C1149" s="28"/>
      <c r="D1149" s="28"/>
      <c r="E1149" s="28"/>
    </row>
    <row r="1150" spans="1:5" x14ac:dyDescent="0.25">
      <c r="A1150" s="28"/>
      <c r="B1150" s="101"/>
      <c r="C1150" s="28"/>
      <c r="D1150" s="28"/>
      <c r="E1150" s="28"/>
    </row>
    <row r="1151" spans="1:5" x14ac:dyDescent="0.25">
      <c r="A1151" s="28"/>
      <c r="B1151" s="101"/>
      <c r="C1151" s="28"/>
      <c r="D1151" s="28"/>
      <c r="E1151" s="28"/>
    </row>
    <row r="1152" spans="1:5" x14ac:dyDescent="0.25">
      <c r="A1152" s="28"/>
      <c r="B1152" s="101"/>
      <c r="C1152" s="28"/>
      <c r="D1152" s="28"/>
      <c r="E1152" s="28"/>
    </row>
    <row r="1153" spans="1:5" x14ac:dyDescent="0.25">
      <c r="A1153" s="28"/>
      <c r="B1153" s="101"/>
      <c r="C1153" s="28"/>
      <c r="D1153" s="28"/>
      <c r="E1153" s="28"/>
    </row>
    <row r="1154" spans="1:5" x14ac:dyDescent="0.25">
      <c r="A1154" s="28"/>
      <c r="B1154" s="101"/>
      <c r="C1154" s="28"/>
      <c r="D1154" s="28"/>
      <c r="E1154" s="28"/>
    </row>
    <row r="1155" spans="1:5" x14ac:dyDescent="0.25">
      <c r="A1155" s="28"/>
      <c r="B1155" s="101"/>
      <c r="C1155" s="28"/>
      <c r="D1155" s="28"/>
      <c r="E1155" s="28"/>
    </row>
    <row r="1156" spans="1:5" x14ac:dyDescent="0.25">
      <c r="A1156" s="28"/>
      <c r="B1156" s="101"/>
      <c r="C1156" s="28"/>
      <c r="D1156" s="28"/>
      <c r="E1156" s="28"/>
    </row>
    <row r="1157" spans="1:5" x14ac:dyDescent="0.25">
      <c r="A1157" s="28"/>
      <c r="B1157" s="101"/>
      <c r="C1157" s="28"/>
      <c r="D1157" s="28"/>
      <c r="E1157" s="28"/>
    </row>
    <row r="1158" spans="1:5" x14ac:dyDescent="0.25">
      <c r="A1158" s="28"/>
      <c r="B1158" s="101"/>
      <c r="C1158" s="28"/>
      <c r="D1158" s="28"/>
      <c r="E1158" s="28"/>
    </row>
    <row r="1159" spans="1:5" x14ac:dyDescent="0.25">
      <c r="A1159" s="28"/>
      <c r="B1159" s="101"/>
      <c r="C1159" s="28"/>
      <c r="D1159" s="28"/>
      <c r="E1159" s="28"/>
    </row>
    <row r="1160" spans="1:5" x14ac:dyDescent="0.25">
      <c r="A1160" s="28"/>
      <c r="B1160" s="101"/>
      <c r="C1160" s="28"/>
      <c r="D1160" s="28"/>
      <c r="E1160" s="28"/>
    </row>
    <row r="1161" spans="1:5" x14ac:dyDescent="0.25">
      <c r="A1161" s="28"/>
      <c r="B1161" s="101"/>
      <c r="C1161" s="28"/>
      <c r="D1161" s="28"/>
      <c r="E1161" s="28"/>
    </row>
    <row r="1162" spans="1:5" x14ac:dyDescent="0.25">
      <c r="A1162" s="28"/>
      <c r="B1162" s="101"/>
      <c r="C1162" s="28"/>
      <c r="D1162" s="28"/>
      <c r="E1162" s="28"/>
    </row>
    <row r="1163" spans="1:5" x14ac:dyDescent="0.25">
      <c r="A1163" s="28"/>
      <c r="B1163" s="101"/>
      <c r="C1163" s="28"/>
      <c r="D1163" s="28"/>
      <c r="E1163" s="28"/>
    </row>
    <row r="1164" spans="1:5" x14ac:dyDescent="0.25">
      <c r="A1164" s="28"/>
      <c r="B1164" s="101"/>
      <c r="C1164" s="28"/>
      <c r="D1164" s="28"/>
      <c r="E1164" s="28"/>
    </row>
    <row r="1165" spans="1:5" x14ac:dyDescent="0.25">
      <c r="A1165" s="28"/>
      <c r="B1165" s="101"/>
      <c r="C1165" s="28"/>
      <c r="D1165" s="28"/>
      <c r="E1165" s="28"/>
    </row>
    <row r="1166" spans="1:5" x14ac:dyDescent="0.25">
      <c r="A1166" s="28"/>
      <c r="B1166" s="101"/>
      <c r="C1166" s="28"/>
      <c r="D1166" s="28"/>
      <c r="E1166" s="28"/>
    </row>
    <row r="1167" spans="1:5" x14ac:dyDescent="0.25">
      <c r="A1167" s="28"/>
      <c r="B1167" s="101"/>
      <c r="C1167" s="28"/>
      <c r="D1167" s="28"/>
      <c r="E1167" s="28"/>
    </row>
    <row r="1168" spans="1:5" x14ac:dyDescent="0.25">
      <c r="A1168" s="28"/>
      <c r="B1168" s="101"/>
      <c r="C1168" s="28"/>
      <c r="D1168" s="28"/>
      <c r="E1168" s="28"/>
    </row>
    <row r="1169" spans="1:5" x14ac:dyDescent="0.25">
      <c r="A1169" s="28"/>
      <c r="B1169" s="101"/>
      <c r="C1169" s="28"/>
      <c r="D1169" s="28"/>
      <c r="E1169" s="28"/>
    </row>
    <row r="1170" spans="1:5" x14ac:dyDescent="0.25">
      <c r="A1170" s="28"/>
      <c r="B1170" s="101"/>
      <c r="C1170" s="28"/>
      <c r="D1170" s="28"/>
      <c r="E1170" s="28"/>
    </row>
    <row r="1171" spans="1:5" x14ac:dyDescent="0.25">
      <c r="A1171" s="28"/>
      <c r="B1171" s="101"/>
      <c r="C1171" s="28"/>
      <c r="D1171" s="28"/>
      <c r="E1171" s="28"/>
    </row>
    <row r="1172" spans="1:5" x14ac:dyDescent="0.25">
      <c r="A1172" s="28"/>
      <c r="B1172" s="101"/>
      <c r="C1172" s="28"/>
      <c r="D1172" s="28"/>
      <c r="E1172" s="28"/>
    </row>
    <row r="1173" spans="1:5" x14ac:dyDescent="0.25">
      <c r="A1173" s="28"/>
      <c r="B1173" s="101"/>
      <c r="C1173" s="28"/>
      <c r="D1173" s="28"/>
      <c r="E1173" s="28"/>
    </row>
    <row r="1174" spans="1:5" x14ac:dyDescent="0.25">
      <c r="A1174" s="28"/>
      <c r="B1174" s="101"/>
      <c r="C1174" s="28"/>
      <c r="D1174" s="28"/>
      <c r="E1174" s="28"/>
    </row>
    <row r="1175" spans="1:5" x14ac:dyDescent="0.25">
      <c r="A1175" s="28"/>
      <c r="B1175" s="101"/>
      <c r="C1175" s="28"/>
      <c r="D1175" s="28"/>
      <c r="E1175" s="28"/>
    </row>
    <row r="1176" spans="1:5" x14ac:dyDescent="0.25">
      <c r="A1176" s="28"/>
      <c r="B1176" s="101"/>
      <c r="C1176" s="28"/>
      <c r="D1176" s="28"/>
      <c r="E1176" s="28"/>
    </row>
    <row r="1177" spans="1:5" x14ac:dyDescent="0.25">
      <c r="A1177" s="28"/>
      <c r="B1177" s="101"/>
      <c r="C1177" s="28"/>
      <c r="D1177" s="28"/>
      <c r="E1177" s="28"/>
    </row>
    <row r="1178" spans="1:5" x14ac:dyDescent="0.25">
      <c r="A1178" s="28"/>
      <c r="B1178" s="101"/>
      <c r="C1178" s="28"/>
      <c r="D1178" s="28"/>
      <c r="E1178" s="28"/>
    </row>
    <row r="1179" spans="1:5" x14ac:dyDescent="0.25">
      <c r="A1179" s="28"/>
      <c r="B1179" s="101"/>
      <c r="C1179" s="28"/>
      <c r="D1179" s="28"/>
      <c r="E1179" s="28"/>
    </row>
    <row r="1180" spans="1:5" x14ac:dyDescent="0.25">
      <c r="A1180" s="28"/>
      <c r="B1180" s="101"/>
      <c r="C1180" s="28"/>
      <c r="D1180" s="28"/>
      <c r="E1180" s="28"/>
    </row>
    <row r="1181" spans="1:5" x14ac:dyDescent="0.25">
      <c r="A1181" s="28"/>
      <c r="B1181" s="101"/>
      <c r="C1181" s="28"/>
      <c r="D1181" s="28"/>
      <c r="E1181" s="28"/>
    </row>
    <row r="1182" spans="1:5" x14ac:dyDescent="0.25">
      <c r="A1182" s="28"/>
      <c r="B1182" s="101"/>
      <c r="C1182" s="28"/>
      <c r="D1182" s="28"/>
      <c r="E1182" s="28"/>
    </row>
    <row r="1183" spans="1:5" x14ac:dyDescent="0.25">
      <c r="A1183" s="28"/>
      <c r="B1183" s="101"/>
      <c r="C1183" s="28"/>
      <c r="D1183" s="28"/>
      <c r="E1183" s="28"/>
    </row>
    <row r="1184" spans="1:5" x14ac:dyDescent="0.25">
      <c r="A1184" s="28"/>
      <c r="B1184" s="101"/>
      <c r="C1184" s="28"/>
      <c r="D1184" s="28"/>
      <c r="E1184" s="28"/>
    </row>
    <row r="1185" spans="1:5" x14ac:dyDescent="0.25">
      <c r="A1185" s="28"/>
      <c r="B1185" s="101"/>
      <c r="C1185" s="28"/>
      <c r="D1185" s="28"/>
      <c r="E1185" s="28"/>
    </row>
    <row r="1186" spans="1:5" x14ac:dyDescent="0.25">
      <c r="A1186" s="28"/>
      <c r="B1186" s="101"/>
      <c r="C1186" s="28"/>
      <c r="D1186" s="28"/>
      <c r="E1186" s="28"/>
    </row>
    <row r="1187" spans="1:5" x14ac:dyDescent="0.25">
      <c r="A1187" s="28"/>
      <c r="B1187" s="101"/>
      <c r="C1187" s="28"/>
      <c r="D1187" s="28"/>
      <c r="E1187" s="28"/>
    </row>
    <row r="1188" spans="1:5" x14ac:dyDescent="0.25">
      <c r="A1188" s="28"/>
      <c r="B1188" s="101"/>
      <c r="C1188" s="28"/>
      <c r="D1188" s="28"/>
      <c r="E1188" s="28"/>
    </row>
    <row r="1189" spans="1:5" x14ac:dyDescent="0.25">
      <c r="A1189" s="28"/>
      <c r="B1189" s="101"/>
      <c r="C1189" s="28"/>
      <c r="D1189" s="28"/>
      <c r="E1189" s="28"/>
    </row>
    <row r="1190" spans="1:5" x14ac:dyDescent="0.25">
      <c r="A1190" s="28"/>
      <c r="B1190" s="101"/>
      <c r="C1190" s="28"/>
      <c r="D1190" s="28"/>
      <c r="E1190" s="28"/>
    </row>
    <row r="1191" spans="1:5" x14ac:dyDescent="0.25">
      <c r="A1191" s="28"/>
      <c r="B1191" s="101"/>
      <c r="C1191" s="28"/>
      <c r="D1191" s="28"/>
      <c r="E1191" s="28"/>
    </row>
    <row r="1192" spans="1:5" x14ac:dyDescent="0.25">
      <c r="A1192" s="28"/>
      <c r="B1192" s="101"/>
      <c r="C1192" s="28"/>
      <c r="D1192" s="28"/>
      <c r="E1192" s="28"/>
    </row>
    <row r="1193" spans="1:5" x14ac:dyDescent="0.25">
      <c r="A1193" s="28"/>
      <c r="B1193" s="101"/>
      <c r="C1193" s="28"/>
      <c r="D1193" s="28"/>
      <c r="E1193" s="28"/>
    </row>
    <row r="1194" spans="1:5" x14ac:dyDescent="0.25">
      <c r="A1194" s="28"/>
      <c r="B1194" s="101"/>
      <c r="C1194" s="28"/>
      <c r="D1194" s="28"/>
      <c r="E1194" s="28"/>
    </row>
    <row r="1195" spans="1:5" x14ac:dyDescent="0.25">
      <c r="A1195" s="28"/>
      <c r="B1195" s="101"/>
      <c r="C1195" s="28"/>
      <c r="D1195" s="28"/>
      <c r="E1195" s="28"/>
    </row>
    <row r="1196" spans="1:5" x14ac:dyDescent="0.25">
      <c r="A1196" s="28"/>
      <c r="B1196" s="101"/>
      <c r="C1196" s="28"/>
      <c r="D1196" s="28"/>
      <c r="E1196" s="28"/>
    </row>
    <row r="1197" spans="1:5" x14ac:dyDescent="0.25">
      <c r="A1197" s="28"/>
      <c r="B1197" s="101"/>
      <c r="C1197" s="28"/>
      <c r="D1197" s="28"/>
      <c r="E1197" s="28"/>
    </row>
    <row r="1198" spans="1:5" x14ac:dyDescent="0.25">
      <c r="A1198" s="28"/>
      <c r="B1198" s="101"/>
      <c r="C1198" s="28"/>
      <c r="D1198" s="28"/>
      <c r="E1198" s="28"/>
    </row>
    <row r="1199" spans="1:5" x14ac:dyDescent="0.25">
      <c r="A1199" s="28"/>
      <c r="B1199" s="101"/>
      <c r="C1199" s="28"/>
      <c r="D1199" s="28"/>
      <c r="E1199" s="28"/>
    </row>
    <row r="1200" spans="1:5" x14ac:dyDescent="0.25">
      <c r="A1200" s="28"/>
      <c r="B1200" s="101"/>
      <c r="C1200" s="28"/>
      <c r="D1200" s="28"/>
      <c r="E1200" s="28"/>
    </row>
    <row r="1201" spans="1:5" x14ac:dyDescent="0.25">
      <c r="A1201" s="28"/>
      <c r="B1201" s="101"/>
      <c r="C1201" s="28"/>
      <c r="D1201" s="28"/>
      <c r="E1201" s="28"/>
    </row>
    <row r="1202" spans="1:5" x14ac:dyDescent="0.25">
      <c r="A1202" s="28"/>
      <c r="B1202" s="101"/>
      <c r="C1202" s="28"/>
      <c r="D1202" s="28"/>
      <c r="E1202" s="28"/>
    </row>
    <row r="1203" spans="1:5" x14ac:dyDescent="0.25">
      <c r="A1203" s="28"/>
      <c r="B1203" s="101"/>
      <c r="C1203" s="28"/>
      <c r="D1203" s="28"/>
      <c r="E1203" s="28"/>
    </row>
    <row r="1204" spans="1:5" x14ac:dyDescent="0.25">
      <c r="A1204" s="28"/>
      <c r="B1204" s="101"/>
      <c r="C1204" s="28"/>
      <c r="D1204" s="28"/>
      <c r="E1204" s="28"/>
    </row>
    <row r="1205" spans="1:5" x14ac:dyDescent="0.25">
      <c r="A1205" s="28"/>
      <c r="B1205" s="101"/>
      <c r="C1205" s="28"/>
      <c r="D1205" s="28"/>
      <c r="E1205" s="28"/>
    </row>
    <row r="1206" spans="1:5" x14ac:dyDescent="0.25">
      <c r="A1206" s="28"/>
      <c r="B1206" s="101"/>
      <c r="C1206" s="28"/>
      <c r="D1206" s="28"/>
      <c r="E1206" s="28"/>
    </row>
    <row r="1207" spans="1:5" x14ac:dyDescent="0.25">
      <c r="A1207" s="28"/>
      <c r="B1207" s="101"/>
      <c r="C1207" s="28"/>
      <c r="D1207" s="28"/>
      <c r="E1207" s="28"/>
    </row>
    <row r="1208" spans="1:5" x14ac:dyDescent="0.25">
      <c r="A1208" s="28"/>
      <c r="B1208" s="101"/>
      <c r="C1208" s="28"/>
      <c r="D1208" s="28"/>
      <c r="E1208" s="28"/>
    </row>
    <row r="1209" spans="1:5" x14ac:dyDescent="0.25">
      <c r="A1209" s="28"/>
      <c r="B1209" s="101"/>
      <c r="C1209" s="28"/>
      <c r="D1209" s="28"/>
      <c r="E1209" s="28"/>
    </row>
    <row r="1210" spans="1:5" x14ac:dyDescent="0.25">
      <c r="A1210" s="28"/>
      <c r="B1210" s="101"/>
      <c r="C1210" s="28"/>
      <c r="D1210" s="28"/>
      <c r="E1210" s="28"/>
    </row>
    <row r="1211" spans="1:5" x14ac:dyDescent="0.25">
      <c r="A1211" s="28"/>
      <c r="B1211" s="101"/>
      <c r="C1211" s="28"/>
      <c r="D1211" s="28"/>
      <c r="E1211" s="28"/>
    </row>
    <row r="1212" spans="1:5" x14ac:dyDescent="0.25">
      <c r="A1212" s="28"/>
      <c r="B1212" s="101"/>
      <c r="C1212" s="28"/>
      <c r="D1212" s="28"/>
      <c r="E1212" s="28"/>
    </row>
    <row r="1213" spans="1:5" x14ac:dyDescent="0.25">
      <c r="A1213" s="28"/>
      <c r="B1213" s="101"/>
      <c r="C1213" s="28"/>
      <c r="D1213" s="28"/>
      <c r="E1213" s="28"/>
    </row>
    <row r="1214" spans="1:5" x14ac:dyDescent="0.25">
      <c r="A1214" s="28"/>
      <c r="B1214" s="101"/>
      <c r="C1214" s="28"/>
      <c r="D1214" s="28"/>
      <c r="E1214" s="28"/>
    </row>
    <row r="1215" spans="1:5" x14ac:dyDescent="0.25">
      <c r="A1215" s="28"/>
      <c r="B1215" s="101"/>
      <c r="C1215" s="28"/>
      <c r="D1215" s="28"/>
      <c r="E1215" s="28"/>
    </row>
    <row r="1216" spans="1:5" x14ac:dyDescent="0.25">
      <c r="A1216" s="28"/>
      <c r="B1216" s="101"/>
      <c r="C1216" s="28"/>
      <c r="D1216" s="28"/>
      <c r="E1216" s="28"/>
    </row>
    <row r="1217" spans="1:5" x14ac:dyDescent="0.25">
      <c r="A1217" s="28"/>
      <c r="B1217" s="101"/>
      <c r="C1217" s="28"/>
      <c r="D1217" s="28"/>
      <c r="E1217" s="28"/>
    </row>
    <row r="1218" spans="1:5" x14ac:dyDescent="0.25">
      <c r="A1218" s="28"/>
      <c r="B1218" s="101"/>
      <c r="C1218" s="28"/>
      <c r="D1218" s="28"/>
      <c r="E1218" s="28"/>
    </row>
    <row r="1219" spans="1:5" x14ac:dyDescent="0.25">
      <c r="A1219" s="28"/>
      <c r="B1219" s="101"/>
      <c r="C1219" s="28"/>
      <c r="D1219" s="28"/>
      <c r="E1219" s="28"/>
    </row>
    <row r="1220" spans="1:5" x14ac:dyDescent="0.25">
      <c r="A1220" s="28"/>
      <c r="B1220" s="101"/>
      <c r="C1220" s="28"/>
      <c r="D1220" s="28"/>
      <c r="E1220" s="28"/>
    </row>
    <row r="1221" spans="1:5" x14ac:dyDescent="0.25">
      <c r="A1221" s="28"/>
      <c r="B1221" s="101"/>
      <c r="C1221" s="28"/>
      <c r="D1221" s="28"/>
      <c r="E1221" s="28"/>
    </row>
    <row r="1222" spans="1:5" x14ac:dyDescent="0.25">
      <c r="A1222" s="28"/>
      <c r="B1222" s="101"/>
      <c r="C1222" s="28"/>
      <c r="D1222" s="28"/>
      <c r="E1222" s="28"/>
    </row>
    <row r="1223" spans="1:5" x14ac:dyDescent="0.25">
      <c r="A1223" s="28"/>
      <c r="B1223" s="101"/>
      <c r="C1223" s="28"/>
      <c r="D1223" s="28"/>
      <c r="E1223" s="28"/>
    </row>
    <row r="1224" spans="1:5" x14ac:dyDescent="0.25">
      <c r="A1224" s="28"/>
      <c r="B1224" s="101"/>
      <c r="C1224" s="28"/>
      <c r="D1224" s="28"/>
      <c r="E1224" s="28"/>
    </row>
    <row r="1225" spans="1:5" x14ac:dyDescent="0.25">
      <c r="A1225" s="28"/>
      <c r="B1225" s="101"/>
      <c r="C1225" s="28"/>
      <c r="D1225" s="28"/>
      <c r="E1225" s="28"/>
    </row>
    <row r="1226" spans="1:5" x14ac:dyDescent="0.25">
      <c r="A1226" s="28"/>
      <c r="B1226" s="101"/>
      <c r="C1226" s="28"/>
      <c r="D1226" s="28"/>
      <c r="E1226" s="28"/>
    </row>
    <row r="1227" spans="1:5" x14ac:dyDescent="0.25">
      <c r="A1227" s="28"/>
      <c r="B1227" s="101"/>
      <c r="C1227" s="28"/>
      <c r="D1227" s="28"/>
      <c r="E1227" s="28"/>
    </row>
    <row r="1228" spans="1:5" x14ac:dyDescent="0.25">
      <c r="A1228" s="28"/>
      <c r="B1228" s="101"/>
      <c r="C1228" s="28"/>
      <c r="D1228" s="28"/>
      <c r="E1228" s="28"/>
    </row>
    <row r="1229" spans="1:5" x14ac:dyDescent="0.25">
      <c r="A1229" s="28"/>
      <c r="B1229" s="101"/>
      <c r="C1229" s="28"/>
      <c r="D1229" s="28"/>
      <c r="E1229" s="28"/>
    </row>
    <row r="1230" spans="1:5" x14ac:dyDescent="0.25">
      <c r="A1230" s="28"/>
      <c r="B1230" s="101"/>
      <c r="C1230" s="28"/>
      <c r="D1230" s="28"/>
      <c r="E1230" s="28"/>
    </row>
    <row r="1231" spans="1:5" x14ac:dyDescent="0.25">
      <c r="A1231" s="28"/>
      <c r="B1231" s="101"/>
      <c r="C1231" s="28"/>
      <c r="D1231" s="28"/>
      <c r="E1231" s="28"/>
    </row>
    <row r="1232" spans="1:5" x14ac:dyDescent="0.25">
      <c r="A1232" s="28"/>
      <c r="B1232" s="101"/>
      <c r="C1232" s="28"/>
      <c r="D1232" s="28"/>
      <c r="E1232" s="28"/>
    </row>
    <row r="1233" spans="1:5" x14ac:dyDescent="0.25">
      <c r="A1233" s="28"/>
      <c r="B1233" s="101"/>
      <c r="C1233" s="28"/>
      <c r="D1233" s="28"/>
      <c r="E1233" s="28"/>
    </row>
    <row r="1234" spans="1:5" x14ac:dyDescent="0.25">
      <c r="A1234" s="28"/>
      <c r="B1234" s="101"/>
      <c r="C1234" s="28"/>
      <c r="D1234" s="28"/>
      <c r="E1234" s="28"/>
    </row>
    <row r="1235" spans="1:5" x14ac:dyDescent="0.25">
      <c r="A1235" s="28"/>
      <c r="B1235" s="101"/>
      <c r="C1235" s="28"/>
      <c r="D1235" s="28"/>
      <c r="E1235" s="28"/>
    </row>
    <row r="1236" spans="1:5" x14ac:dyDescent="0.25">
      <c r="A1236" s="28"/>
      <c r="B1236" s="101"/>
      <c r="C1236" s="28"/>
      <c r="D1236" s="28"/>
      <c r="E1236" s="28"/>
    </row>
    <row r="1237" spans="1:5" x14ac:dyDescent="0.25">
      <c r="A1237" s="28"/>
      <c r="B1237" s="101"/>
      <c r="C1237" s="28"/>
      <c r="D1237" s="28"/>
      <c r="E1237" s="28"/>
    </row>
    <row r="1238" spans="1:5" x14ac:dyDescent="0.25">
      <c r="A1238" s="28"/>
      <c r="B1238" s="101"/>
      <c r="C1238" s="28"/>
      <c r="D1238" s="28"/>
      <c r="E1238" s="28"/>
    </row>
    <row r="1239" spans="1:5" x14ac:dyDescent="0.25">
      <c r="A1239" s="28"/>
      <c r="B1239" s="101"/>
      <c r="C1239" s="28"/>
      <c r="D1239" s="28"/>
      <c r="E1239" s="28"/>
    </row>
    <row r="1240" spans="1:5" x14ac:dyDescent="0.25">
      <c r="A1240" s="28"/>
      <c r="B1240" s="101"/>
      <c r="C1240" s="28"/>
      <c r="D1240" s="28"/>
      <c r="E1240" s="28"/>
    </row>
    <row r="1241" spans="1:5" x14ac:dyDescent="0.25">
      <c r="A1241" s="28"/>
      <c r="B1241" s="101"/>
      <c r="C1241" s="28"/>
      <c r="D1241" s="28"/>
      <c r="E1241" s="28"/>
    </row>
    <row r="1242" spans="1:5" x14ac:dyDescent="0.25">
      <c r="A1242" s="28"/>
      <c r="B1242" s="101"/>
      <c r="C1242" s="28"/>
      <c r="D1242" s="28"/>
      <c r="E1242" s="28"/>
    </row>
    <row r="1243" spans="1:5" x14ac:dyDescent="0.25">
      <c r="A1243" s="28"/>
      <c r="B1243" s="101"/>
      <c r="C1243" s="28"/>
      <c r="D1243" s="28"/>
      <c r="E1243" s="28"/>
    </row>
    <row r="1244" spans="1:5" x14ac:dyDescent="0.25">
      <c r="A1244" s="28"/>
      <c r="B1244" s="101"/>
      <c r="C1244" s="28"/>
      <c r="D1244" s="28"/>
      <c r="E1244" s="28"/>
    </row>
    <row r="1245" spans="1:5" x14ac:dyDescent="0.25">
      <c r="A1245" s="28"/>
      <c r="B1245" s="101"/>
      <c r="C1245" s="28"/>
      <c r="D1245" s="28"/>
      <c r="E1245" s="28"/>
    </row>
    <row r="1246" spans="1:5" x14ac:dyDescent="0.25">
      <c r="A1246" s="28"/>
      <c r="B1246" s="101"/>
      <c r="C1246" s="28"/>
      <c r="D1246" s="28"/>
      <c r="E1246" s="28"/>
    </row>
    <row r="1247" spans="1:5" x14ac:dyDescent="0.25">
      <c r="A1247" s="28"/>
      <c r="B1247" s="101"/>
      <c r="C1247" s="28"/>
      <c r="D1247" s="28"/>
      <c r="E1247" s="28"/>
    </row>
    <row r="1248" spans="1:5" x14ac:dyDescent="0.25">
      <c r="A1248" s="28"/>
      <c r="B1248" s="101"/>
      <c r="C1248" s="28"/>
      <c r="D1248" s="28"/>
      <c r="E1248" s="28"/>
    </row>
    <row r="1249" spans="1:5" x14ac:dyDescent="0.25">
      <c r="A1249" s="28"/>
      <c r="B1249" s="101"/>
      <c r="C1249" s="28"/>
      <c r="D1249" s="28"/>
      <c r="E1249" s="28"/>
    </row>
    <row r="1250" spans="1:5" x14ac:dyDescent="0.25">
      <c r="A1250" s="28"/>
      <c r="B1250" s="101"/>
      <c r="C1250" s="28"/>
      <c r="D1250" s="28"/>
      <c r="E1250" s="28"/>
    </row>
    <row r="1251" spans="1:5" x14ac:dyDescent="0.25">
      <c r="A1251" s="28"/>
      <c r="B1251" s="101"/>
      <c r="C1251" s="28"/>
      <c r="D1251" s="28"/>
      <c r="E1251" s="28"/>
    </row>
    <row r="1252" spans="1:5" x14ac:dyDescent="0.25">
      <c r="A1252" s="28"/>
      <c r="B1252" s="101"/>
      <c r="C1252" s="28"/>
      <c r="D1252" s="28"/>
      <c r="E1252" s="28"/>
    </row>
    <row r="1253" spans="1:5" x14ac:dyDescent="0.25">
      <c r="A1253" s="28"/>
      <c r="B1253" s="101"/>
      <c r="C1253" s="28"/>
      <c r="D1253" s="28"/>
      <c r="E1253" s="28"/>
    </row>
    <row r="1254" spans="1:5" x14ac:dyDescent="0.25">
      <c r="A1254" s="28"/>
      <c r="B1254" s="101"/>
      <c r="C1254" s="28"/>
      <c r="D1254" s="28"/>
      <c r="E1254" s="28"/>
    </row>
    <row r="1255" spans="1:5" x14ac:dyDescent="0.25">
      <c r="A1255" s="28"/>
      <c r="B1255" s="101"/>
      <c r="C1255" s="28"/>
      <c r="D1255" s="28"/>
      <c r="E1255" s="28"/>
    </row>
    <row r="1256" spans="1:5" x14ac:dyDescent="0.25">
      <c r="A1256" s="28"/>
      <c r="B1256" s="101"/>
      <c r="C1256" s="28"/>
      <c r="D1256" s="28"/>
      <c r="E1256" s="28"/>
    </row>
    <row r="1257" spans="1:5" x14ac:dyDescent="0.25">
      <c r="A1257" s="28"/>
      <c r="B1257" s="101"/>
      <c r="C1257" s="28"/>
      <c r="D1257" s="28"/>
      <c r="E1257" s="28"/>
    </row>
    <row r="1258" spans="1:5" x14ac:dyDescent="0.25">
      <c r="A1258" s="28"/>
      <c r="B1258" s="101"/>
      <c r="C1258" s="28"/>
      <c r="D1258" s="28"/>
      <c r="E1258" s="28"/>
    </row>
    <row r="1259" spans="1:5" x14ac:dyDescent="0.25">
      <c r="A1259" s="28"/>
      <c r="B1259" s="101"/>
      <c r="C1259" s="28"/>
      <c r="D1259" s="28"/>
      <c r="E1259" s="28"/>
    </row>
    <row r="1260" spans="1:5" x14ac:dyDescent="0.25">
      <c r="A1260" s="28"/>
      <c r="B1260" s="101"/>
      <c r="C1260" s="28"/>
      <c r="D1260" s="28"/>
      <c r="E1260" s="28"/>
    </row>
    <row r="1261" spans="1:5" x14ac:dyDescent="0.25">
      <c r="A1261" s="28"/>
      <c r="B1261" s="101"/>
      <c r="C1261" s="28"/>
      <c r="D1261" s="28"/>
      <c r="E1261" s="28"/>
    </row>
    <row r="1262" spans="1:5" x14ac:dyDescent="0.25">
      <c r="A1262" s="28"/>
      <c r="B1262" s="101"/>
      <c r="C1262" s="28"/>
      <c r="D1262" s="28"/>
      <c r="E1262" s="28"/>
    </row>
    <row r="1263" spans="1:5" x14ac:dyDescent="0.25">
      <c r="A1263" s="28"/>
      <c r="B1263" s="101"/>
      <c r="C1263" s="28"/>
      <c r="D1263" s="28"/>
      <c r="E1263" s="28"/>
    </row>
    <row r="1264" spans="1:5" x14ac:dyDescent="0.25">
      <c r="A1264" s="28"/>
      <c r="B1264" s="101"/>
      <c r="C1264" s="28"/>
      <c r="D1264" s="28"/>
      <c r="E1264" s="28"/>
    </row>
    <row r="1265" spans="1:5" x14ac:dyDescent="0.25">
      <c r="A1265" s="28"/>
      <c r="B1265" s="101"/>
      <c r="C1265" s="28"/>
      <c r="D1265" s="28"/>
      <c r="E1265" s="28"/>
    </row>
    <row r="1266" spans="1:5" x14ac:dyDescent="0.25">
      <c r="A1266" s="28"/>
      <c r="B1266" s="101"/>
      <c r="C1266" s="28"/>
      <c r="D1266" s="28"/>
      <c r="E1266" s="28"/>
    </row>
    <row r="1267" spans="1:5" x14ac:dyDescent="0.25">
      <c r="A1267" s="28"/>
      <c r="B1267" s="101"/>
      <c r="C1267" s="28"/>
      <c r="D1267" s="28"/>
      <c r="E1267" s="28"/>
    </row>
    <row r="1268" spans="1:5" x14ac:dyDescent="0.25">
      <c r="A1268" s="28"/>
      <c r="B1268" s="101"/>
      <c r="C1268" s="28"/>
      <c r="D1268" s="28"/>
      <c r="E1268" s="28"/>
    </row>
    <row r="1269" spans="1:5" x14ac:dyDescent="0.25">
      <c r="A1269" s="28"/>
      <c r="B1269" s="101"/>
      <c r="C1269" s="28"/>
      <c r="D1269" s="28"/>
      <c r="E1269" s="28"/>
    </row>
    <row r="1270" spans="1:5" x14ac:dyDescent="0.25">
      <c r="A1270" s="28"/>
      <c r="B1270" s="101"/>
      <c r="C1270" s="28"/>
      <c r="D1270" s="28"/>
      <c r="E1270" s="28"/>
    </row>
    <row r="1271" spans="1:5" x14ac:dyDescent="0.25">
      <c r="A1271" s="28"/>
      <c r="B1271" s="101"/>
      <c r="C1271" s="28"/>
      <c r="D1271" s="28"/>
      <c r="E1271" s="28"/>
    </row>
    <row r="1272" spans="1:5" x14ac:dyDescent="0.25">
      <c r="A1272" s="28"/>
      <c r="B1272" s="101"/>
      <c r="C1272" s="28"/>
      <c r="D1272" s="28"/>
      <c r="E1272" s="28"/>
    </row>
    <row r="1273" spans="1:5" x14ac:dyDescent="0.25">
      <c r="A1273" s="28"/>
      <c r="B1273" s="101"/>
      <c r="C1273" s="28"/>
      <c r="D1273" s="28"/>
      <c r="E1273" s="28"/>
    </row>
    <row r="1274" spans="1:5" x14ac:dyDescent="0.25">
      <c r="A1274" s="28"/>
      <c r="B1274" s="101"/>
      <c r="C1274" s="28"/>
      <c r="D1274" s="28"/>
      <c r="E1274" s="28"/>
    </row>
    <row r="1275" spans="1:5" x14ac:dyDescent="0.25">
      <c r="A1275" s="28"/>
      <c r="B1275" s="101"/>
      <c r="C1275" s="28"/>
      <c r="D1275" s="28"/>
      <c r="E1275" s="28"/>
    </row>
    <row r="1276" spans="1:5" x14ac:dyDescent="0.25">
      <c r="A1276" s="28"/>
      <c r="B1276" s="101"/>
      <c r="C1276" s="28"/>
      <c r="D1276" s="28"/>
      <c r="E1276" s="28"/>
    </row>
    <row r="1277" spans="1:5" x14ac:dyDescent="0.25">
      <c r="A1277" s="28"/>
      <c r="B1277" s="101"/>
      <c r="C1277" s="28"/>
      <c r="D1277" s="28"/>
      <c r="E1277" s="28"/>
    </row>
    <row r="1278" spans="1:5" x14ac:dyDescent="0.25">
      <c r="A1278" s="28"/>
      <c r="B1278" s="101"/>
      <c r="C1278" s="28"/>
      <c r="D1278" s="28"/>
      <c r="E1278" s="28"/>
    </row>
    <row r="1279" spans="1:5" x14ac:dyDescent="0.25">
      <c r="A1279" s="28"/>
      <c r="B1279" s="101"/>
      <c r="C1279" s="28"/>
      <c r="D1279" s="28"/>
      <c r="E1279" s="28"/>
    </row>
    <row r="1280" spans="1:5" x14ac:dyDescent="0.25">
      <c r="A1280" s="28"/>
      <c r="B1280" s="101"/>
      <c r="C1280" s="28"/>
      <c r="D1280" s="28"/>
      <c r="E1280" s="28"/>
    </row>
    <row r="1281" spans="1:5" x14ac:dyDescent="0.25">
      <c r="A1281" s="28"/>
      <c r="B1281" s="101"/>
      <c r="C1281" s="28"/>
      <c r="D1281" s="28"/>
      <c r="E1281" s="28"/>
    </row>
    <row r="1282" spans="1:5" x14ac:dyDescent="0.25">
      <c r="A1282" s="28"/>
      <c r="B1282" s="101"/>
      <c r="C1282" s="28"/>
      <c r="D1282" s="28"/>
      <c r="E1282" s="28"/>
    </row>
    <row r="1283" spans="1:5" x14ac:dyDescent="0.25">
      <c r="A1283" s="28"/>
      <c r="B1283" s="101"/>
      <c r="C1283" s="28"/>
      <c r="D1283" s="28"/>
      <c r="E1283" s="28"/>
    </row>
    <row r="1284" spans="1:5" x14ac:dyDescent="0.25">
      <c r="A1284" s="28"/>
      <c r="B1284" s="101"/>
      <c r="C1284" s="28"/>
      <c r="D1284" s="28"/>
      <c r="E1284" s="28"/>
    </row>
    <row r="1285" spans="1:5" x14ac:dyDescent="0.25">
      <c r="A1285" s="28"/>
      <c r="B1285" s="101"/>
      <c r="C1285" s="28"/>
      <c r="D1285" s="28"/>
      <c r="E1285" s="28"/>
    </row>
    <row r="1286" spans="1:5" x14ac:dyDescent="0.25">
      <c r="A1286" s="28"/>
      <c r="B1286" s="101"/>
      <c r="C1286" s="28"/>
      <c r="D1286" s="28"/>
      <c r="E1286" s="28"/>
    </row>
    <row r="1287" spans="1:5" x14ac:dyDescent="0.25">
      <c r="A1287" s="28"/>
      <c r="B1287" s="101"/>
      <c r="C1287" s="28"/>
      <c r="D1287" s="28"/>
      <c r="E1287" s="28"/>
    </row>
    <row r="1288" spans="1:5" x14ac:dyDescent="0.25">
      <c r="A1288" s="28"/>
      <c r="B1288" s="101"/>
      <c r="C1288" s="28"/>
      <c r="D1288" s="28"/>
      <c r="E1288" s="28"/>
    </row>
    <row r="1289" spans="1:5" x14ac:dyDescent="0.25">
      <c r="A1289" s="28"/>
      <c r="B1289" s="101"/>
      <c r="C1289" s="28"/>
      <c r="D1289" s="28"/>
      <c r="E1289" s="28"/>
    </row>
    <row r="1290" spans="1:5" x14ac:dyDescent="0.25">
      <c r="A1290" s="28"/>
      <c r="B1290" s="101"/>
      <c r="C1290" s="28"/>
      <c r="D1290" s="28"/>
      <c r="E1290" s="28"/>
    </row>
    <row r="1291" spans="1:5" x14ac:dyDescent="0.25">
      <c r="A1291" s="28"/>
      <c r="B1291" s="101"/>
      <c r="C1291" s="28"/>
      <c r="D1291" s="28"/>
      <c r="E1291" s="28"/>
    </row>
    <row r="1292" spans="1:5" x14ac:dyDescent="0.25">
      <c r="A1292" s="28"/>
      <c r="B1292" s="101"/>
      <c r="C1292" s="28"/>
      <c r="D1292" s="28"/>
      <c r="E1292" s="28"/>
    </row>
    <row r="1293" spans="1:5" x14ac:dyDescent="0.25">
      <c r="A1293" s="28"/>
      <c r="B1293" s="101"/>
      <c r="C1293" s="28"/>
      <c r="D1293" s="28"/>
      <c r="E1293" s="28"/>
    </row>
    <row r="1294" spans="1:5" x14ac:dyDescent="0.25">
      <c r="A1294" s="28"/>
      <c r="B1294" s="101"/>
      <c r="C1294" s="28"/>
      <c r="D1294" s="28"/>
      <c r="E1294" s="28"/>
    </row>
    <row r="1295" spans="1:5" x14ac:dyDescent="0.25">
      <c r="A1295" s="28"/>
      <c r="B1295" s="101"/>
      <c r="C1295" s="28"/>
      <c r="D1295" s="28"/>
      <c r="E1295" s="28"/>
    </row>
    <row r="1296" spans="1:5" x14ac:dyDescent="0.25">
      <c r="A1296" s="28"/>
      <c r="B1296" s="101"/>
      <c r="C1296" s="28"/>
      <c r="D1296" s="28"/>
      <c r="E1296" s="28"/>
    </row>
    <row r="1297" spans="1:5" x14ac:dyDescent="0.25">
      <c r="A1297" s="28"/>
      <c r="B1297" s="101"/>
      <c r="C1297" s="28"/>
      <c r="D1297" s="28"/>
      <c r="E1297" s="28"/>
    </row>
    <row r="1298" spans="1:5" x14ac:dyDescent="0.25">
      <c r="A1298" s="28"/>
      <c r="B1298" s="101"/>
      <c r="C1298" s="28"/>
      <c r="D1298" s="28"/>
      <c r="E1298" s="28"/>
    </row>
    <row r="1299" spans="1:5" x14ac:dyDescent="0.25">
      <c r="A1299" s="28"/>
      <c r="B1299" s="101"/>
      <c r="C1299" s="28"/>
      <c r="D1299" s="28"/>
      <c r="E1299" s="28"/>
    </row>
    <row r="1300" spans="1:5" x14ac:dyDescent="0.25">
      <c r="A1300" s="28"/>
      <c r="B1300" s="101"/>
      <c r="C1300" s="28"/>
      <c r="D1300" s="28"/>
      <c r="E1300" s="28"/>
    </row>
    <row r="1301" spans="1:5" x14ac:dyDescent="0.25">
      <c r="A1301" s="28"/>
      <c r="B1301" s="101"/>
      <c r="C1301" s="28"/>
      <c r="D1301" s="28"/>
      <c r="E1301" s="28"/>
    </row>
    <row r="1302" spans="1:5" x14ac:dyDescent="0.25">
      <c r="A1302" s="28"/>
      <c r="B1302" s="101"/>
      <c r="C1302" s="28"/>
      <c r="D1302" s="28"/>
      <c r="E1302" s="28"/>
    </row>
    <row r="1303" spans="1:5" x14ac:dyDescent="0.25">
      <c r="A1303" s="28"/>
      <c r="B1303" s="101"/>
      <c r="C1303" s="28"/>
      <c r="D1303" s="28"/>
      <c r="E1303" s="28"/>
    </row>
    <row r="1304" spans="1:5" x14ac:dyDescent="0.25">
      <c r="A1304" s="28"/>
      <c r="B1304" s="101"/>
      <c r="C1304" s="28"/>
      <c r="D1304" s="28"/>
      <c r="E1304" s="28"/>
    </row>
    <row r="1305" spans="1:5" x14ac:dyDescent="0.25">
      <c r="A1305" s="28"/>
      <c r="B1305" s="101"/>
      <c r="C1305" s="28"/>
      <c r="D1305" s="28"/>
      <c r="E1305" s="28"/>
    </row>
    <row r="1306" spans="1:5" x14ac:dyDescent="0.25">
      <c r="A1306" s="28"/>
      <c r="B1306" s="101"/>
      <c r="C1306" s="28"/>
      <c r="D1306" s="28"/>
      <c r="E1306" s="28"/>
    </row>
    <row r="1307" spans="1:5" x14ac:dyDescent="0.25">
      <c r="A1307" s="28"/>
      <c r="B1307" s="101"/>
      <c r="C1307" s="28"/>
      <c r="D1307" s="28"/>
      <c r="E1307" s="28"/>
    </row>
    <row r="1308" spans="1:5" x14ac:dyDescent="0.25">
      <c r="A1308" s="28"/>
      <c r="B1308" s="101"/>
      <c r="C1308" s="28"/>
      <c r="D1308" s="28"/>
      <c r="E1308" s="28"/>
    </row>
    <row r="1309" spans="1:5" x14ac:dyDescent="0.25">
      <c r="A1309" s="28"/>
      <c r="B1309" s="101"/>
      <c r="C1309" s="28"/>
      <c r="D1309" s="28"/>
      <c r="E1309" s="28"/>
    </row>
    <row r="1310" spans="1:5" x14ac:dyDescent="0.25">
      <c r="A1310" s="28"/>
      <c r="B1310" s="101"/>
      <c r="C1310" s="28"/>
      <c r="D1310" s="28"/>
      <c r="E1310" s="28"/>
    </row>
    <row r="1311" spans="1:5" x14ac:dyDescent="0.25">
      <c r="A1311" s="28"/>
      <c r="B1311" s="101"/>
      <c r="C1311" s="28"/>
      <c r="D1311" s="28"/>
      <c r="E1311" s="28"/>
    </row>
    <row r="1312" spans="1:5" x14ac:dyDescent="0.25">
      <c r="A1312" s="28"/>
      <c r="B1312" s="101"/>
      <c r="C1312" s="28"/>
      <c r="D1312" s="28"/>
      <c r="E1312" s="28"/>
    </row>
    <row r="1313" spans="1:5" x14ac:dyDescent="0.25">
      <c r="A1313" s="28"/>
      <c r="B1313" s="101"/>
      <c r="C1313" s="28"/>
      <c r="D1313" s="28"/>
      <c r="E1313" s="28"/>
    </row>
    <row r="1314" spans="1:5" x14ac:dyDescent="0.25">
      <c r="A1314" s="28"/>
      <c r="B1314" s="101"/>
      <c r="C1314" s="28"/>
      <c r="D1314" s="28"/>
      <c r="E1314" s="28"/>
    </row>
    <row r="1315" spans="1:5" x14ac:dyDescent="0.25">
      <c r="A1315" s="28"/>
      <c r="B1315" s="101"/>
      <c r="C1315" s="28"/>
      <c r="D1315" s="28"/>
      <c r="E1315" s="28"/>
    </row>
    <row r="1316" spans="1:5" x14ac:dyDescent="0.25">
      <c r="A1316" s="28"/>
      <c r="B1316" s="101"/>
      <c r="C1316" s="28"/>
      <c r="D1316" s="28"/>
      <c r="E1316" s="28"/>
    </row>
    <row r="1317" spans="1:5" x14ac:dyDescent="0.25">
      <c r="A1317" s="28"/>
      <c r="B1317" s="101"/>
      <c r="C1317" s="28"/>
      <c r="D1317" s="28"/>
      <c r="E1317" s="28"/>
    </row>
    <row r="1318" spans="1:5" x14ac:dyDescent="0.25">
      <c r="A1318" s="28"/>
      <c r="B1318" s="101"/>
      <c r="C1318" s="28"/>
      <c r="D1318" s="28"/>
      <c r="E1318" s="28"/>
    </row>
    <row r="1319" spans="1:5" x14ac:dyDescent="0.25">
      <c r="A1319" s="28"/>
      <c r="B1319" s="101"/>
      <c r="C1319" s="28"/>
      <c r="D1319" s="28"/>
      <c r="E1319" s="28"/>
    </row>
    <row r="1320" spans="1:5" x14ac:dyDescent="0.25">
      <c r="A1320" s="28"/>
      <c r="B1320" s="101"/>
      <c r="C1320" s="28"/>
      <c r="D1320" s="28"/>
      <c r="E1320" s="28"/>
    </row>
    <row r="1321" spans="1:5" x14ac:dyDescent="0.25">
      <c r="A1321" s="28"/>
      <c r="B1321" s="101"/>
      <c r="C1321" s="28"/>
      <c r="D1321" s="28"/>
      <c r="E1321" s="28"/>
    </row>
    <row r="1322" spans="1:5" x14ac:dyDescent="0.25">
      <c r="A1322" s="28"/>
      <c r="B1322" s="101"/>
      <c r="C1322" s="28"/>
      <c r="D1322" s="28"/>
      <c r="E1322" s="28"/>
    </row>
    <row r="1323" spans="1:5" x14ac:dyDescent="0.25">
      <c r="A1323" s="28"/>
      <c r="B1323" s="101"/>
      <c r="C1323" s="28"/>
      <c r="D1323" s="28"/>
      <c r="E1323" s="28"/>
    </row>
    <row r="1324" spans="1:5" x14ac:dyDescent="0.25">
      <c r="A1324" s="28"/>
      <c r="B1324" s="101"/>
      <c r="C1324" s="28"/>
      <c r="D1324" s="28"/>
      <c r="E1324" s="28"/>
    </row>
    <row r="1325" spans="1:5" x14ac:dyDescent="0.25">
      <c r="A1325" s="28"/>
      <c r="B1325" s="101"/>
      <c r="C1325" s="28"/>
      <c r="D1325" s="28"/>
      <c r="E1325" s="28"/>
    </row>
    <row r="1326" spans="1:5" x14ac:dyDescent="0.25">
      <c r="A1326" s="28"/>
      <c r="B1326" s="101"/>
      <c r="C1326" s="28"/>
      <c r="D1326" s="28"/>
      <c r="E1326" s="28"/>
    </row>
    <row r="1327" spans="1:5" x14ac:dyDescent="0.25">
      <c r="A1327" s="28"/>
      <c r="B1327" s="101"/>
      <c r="C1327" s="28"/>
      <c r="D1327" s="28"/>
      <c r="E1327" s="28"/>
    </row>
    <row r="1328" spans="1:5" x14ac:dyDescent="0.25">
      <c r="A1328" s="28"/>
      <c r="B1328" s="101"/>
      <c r="C1328" s="28"/>
      <c r="D1328" s="28"/>
      <c r="E1328" s="28"/>
    </row>
    <row r="1329" spans="1:5" x14ac:dyDescent="0.25">
      <c r="A1329" s="28"/>
      <c r="B1329" s="101"/>
      <c r="C1329" s="28"/>
      <c r="D1329" s="28"/>
      <c r="E1329" s="28"/>
    </row>
    <row r="1330" spans="1:5" x14ac:dyDescent="0.25">
      <c r="A1330" s="28"/>
      <c r="B1330" s="101"/>
      <c r="C1330" s="28"/>
      <c r="D1330" s="28"/>
      <c r="E1330" s="28"/>
    </row>
    <row r="1331" spans="1:5" x14ac:dyDescent="0.25">
      <c r="A1331" s="28"/>
      <c r="B1331" s="101"/>
      <c r="C1331" s="28"/>
      <c r="D1331" s="28"/>
      <c r="E1331" s="28"/>
    </row>
    <row r="1332" spans="1:5" x14ac:dyDescent="0.25">
      <c r="A1332" s="28"/>
      <c r="B1332" s="101"/>
      <c r="C1332" s="28"/>
      <c r="D1332" s="28"/>
      <c r="E1332" s="28"/>
    </row>
    <row r="1333" spans="1:5" x14ac:dyDescent="0.25">
      <c r="A1333" s="28"/>
      <c r="B1333" s="101"/>
      <c r="C1333" s="28"/>
      <c r="D1333" s="28"/>
      <c r="E1333" s="28"/>
    </row>
    <row r="1334" spans="1:5" x14ac:dyDescent="0.25">
      <c r="A1334" s="28"/>
      <c r="B1334" s="101"/>
      <c r="C1334" s="28"/>
      <c r="D1334" s="28"/>
      <c r="E1334" s="28"/>
    </row>
    <row r="1335" spans="1:5" x14ac:dyDescent="0.25">
      <c r="A1335" s="28"/>
      <c r="B1335" s="101"/>
      <c r="C1335" s="28"/>
      <c r="D1335" s="28"/>
      <c r="E1335" s="28"/>
    </row>
    <row r="1336" spans="1:5" x14ac:dyDescent="0.25">
      <c r="A1336" s="28"/>
      <c r="B1336" s="101"/>
      <c r="C1336" s="28"/>
      <c r="D1336" s="28"/>
      <c r="E1336" s="28"/>
    </row>
    <row r="1337" spans="1:5" x14ac:dyDescent="0.25">
      <c r="A1337" s="28"/>
      <c r="B1337" s="101"/>
      <c r="C1337" s="28"/>
      <c r="D1337" s="28"/>
      <c r="E1337" s="28"/>
    </row>
    <row r="1338" spans="1:5" x14ac:dyDescent="0.25">
      <c r="A1338" s="28"/>
      <c r="B1338" s="101"/>
      <c r="C1338" s="28"/>
      <c r="D1338" s="28"/>
      <c r="E1338" s="28"/>
    </row>
    <row r="1339" spans="1:5" x14ac:dyDescent="0.25">
      <c r="A1339" s="28"/>
      <c r="B1339" s="101"/>
      <c r="C1339" s="28"/>
      <c r="D1339" s="28"/>
      <c r="E1339" s="28"/>
    </row>
    <row r="1340" spans="1:5" x14ac:dyDescent="0.25">
      <c r="A1340" s="28"/>
      <c r="B1340" s="101"/>
      <c r="C1340" s="28"/>
      <c r="D1340" s="28"/>
      <c r="E1340" s="28"/>
    </row>
    <row r="1341" spans="1:5" x14ac:dyDescent="0.25">
      <c r="A1341" s="28"/>
      <c r="B1341" s="101"/>
      <c r="C1341" s="28"/>
      <c r="D1341" s="28"/>
      <c r="E1341" s="28"/>
    </row>
    <row r="1342" spans="1:5" x14ac:dyDescent="0.25">
      <c r="A1342" s="28"/>
      <c r="B1342" s="101"/>
      <c r="C1342" s="28"/>
      <c r="D1342" s="28"/>
      <c r="E1342" s="28"/>
    </row>
    <row r="1343" spans="1:5" x14ac:dyDescent="0.25">
      <c r="A1343" s="28"/>
      <c r="B1343" s="101"/>
      <c r="C1343" s="28"/>
      <c r="D1343" s="28"/>
      <c r="E1343" s="28"/>
    </row>
    <row r="1344" spans="1:5" x14ac:dyDescent="0.25">
      <c r="A1344" s="28"/>
      <c r="B1344" s="101"/>
      <c r="C1344" s="28"/>
      <c r="D1344" s="28"/>
      <c r="E1344" s="28"/>
    </row>
    <row r="1345" spans="1:5" x14ac:dyDescent="0.25">
      <c r="A1345" s="28"/>
      <c r="B1345" s="101"/>
      <c r="C1345" s="28"/>
      <c r="D1345" s="28"/>
      <c r="E1345" s="28"/>
    </row>
    <row r="1346" spans="1:5" x14ac:dyDescent="0.25">
      <c r="A1346" s="28"/>
      <c r="B1346" s="101"/>
      <c r="C1346" s="28"/>
      <c r="D1346" s="28"/>
      <c r="E1346" s="28"/>
    </row>
    <row r="1347" spans="1:5" x14ac:dyDescent="0.25">
      <c r="A1347" s="28"/>
      <c r="B1347" s="101"/>
      <c r="C1347" s="28"/>
      <c r="D1347" s="28"/>
      <c r="E1347" s="28"/>
    </row>
    <row r="1348" spans="1:5" x14ac:dyDescent="0.25">
      <c r="A1348" s="28"/>
      <c r="B1348" s="101"/>
      <c r="C1348" s="28"/>
      <c r="D1348" s="28"/>
      <c r="E1348" s="28"/>
    </row>
    <row r="1349" spans="1:5" x14ac:dyDescent="0.25">
      <c r="A1349" s="28"/>
      <c r="B1349" s="101"/>
      <c r="C1349" s="28"/>
      <c r="D1349" s="28"/>
      <c r="E1349" s="28"/>
    </row>
    <row r="1350" spans="1:5" x14ac:dyDescent="0.25">
      <c r="A1350" s="28"/>
      <c r="B1350" s="101"/>
      <c r="C1350" s="28"/>
      <c r="D1350" s="28"/>
      <c r="E1350" s="28"/>
    </row>
    <row r="1351" spans="1:5" x14ac:dyDescent="0.25">
      <c r="A1351" s="28"/>
      <c r="B1351" s="101"/>
      <c r="C1351" s="28"/>
      <c r="D1351" s="28"/>
      <c r="E1351" s="28"/>
    </row>
    <row r="1352" spans="1:5" x14ac:dyDescent="0.25">
      <c r="A1352" s="28"/>
      <c r="B1352" s="101"/>
      <c r="C1352" s="28"/>
      <c r="D1352" s="28"/>
      <c r="E1352" s="28"/>
    </row>
    <row r="1353" spans="1:5" x14ac:dyDescent="0.25">
      <c r="A1353" s="28"/>
      <c r="B1353" s="101"/>
      <c r="C1353" s="28"/>
      <c r="D1353" s="28"/>
      <c r="E1353" s="28"/>
    </row>
    <row r="1354" spans="1:5" x14ac:dyDescent="0.25">
      <c r="A1354" s="28"/>
      <c r="B1354" s="101"/>
      <c r="C1354" s="28"/>
      <c r="D1354" s="28"/>
      <c r="E1354" s="28"/>
    </row>
    <row r="1355" spans="1:5" x14ac:dyDescent="0.25">
      <c r="A1355" s="28"/>
      <c r="B1355" s="101"/>
      <c r="C1355" s="28"/>
      <c r="D1355" s="28"/>
      <c r="E1355" s="28"/>
    </row>
    <row r="1356" spans="1:5" x14ac:dyDescent="0.25">
      <c r="A1356" s="28"/>
      <c r="B1356" s="101"/>
      <c r="C1356" s="28"/>
      <c r="D1356" s="28"/>
      <c r="E1356" s="28"/>
    </row>
    <row r="1357" spans="1:5" x14ac:dyDescent="0.25">
      <c r="A1357" s="28"/>
      <c r="B1357" s="101"/>
      <c r="C1357" s="28"/>
      <c r="D1357" s="28"/>
      <c r="E1357" s="28"/>
    </row>
    <row r="1358" spans="1:5" x14ac:dyDescent="0.25">
      <c r="A1358" s="28"/>
      <c r="B1358" s="101"/>
      <c r="C1358" s="28"/>
      <c r="D1358" s="28"/>
      <c r="E1358" s="28"/>
    </row>
    <row r="1359" spans="1:5" x14ac:dyDescent="0.25">
      <c r="A1359" s="28"/>
      <c r="B1359" s="101"/>
      <c r="C1359" s="28"/>
      <c r="D1359" s="28"/>
      <c r="E1359" s="28"/>
    </row>
    <row r="1360" spans="1:5" x14ac:dyDescent="0.25">
      <c r="A1360" s="28"/>
      <c r="B1360" s="101"/>
      <c r="C1360" s="28"/>
      <c r="D1360" s="28"/>
      <c r="E1360" s="28"/>
    </row>
    <row r="1361" spans="1:5" x14ac:dyDescent="0.25">
      <c r="A1361" s="28"/>
      <c r="B1361" s="101"/>
      <c r="C1361" s="28"/>
      <c r="D1361" s="28"/>
      <c r="E1361" s="28"/>
    </row>
    <row r="1362" spans="1:5" x14ac:dyDescent="0.25">
      <c r="A1362" s="28"/>
      <c r="B1362" s="101"/>
      <c r="C1362" s="28"/>
      <c r="D1362" s="28"/>
      <c r="E1362" s="28"/>
    </row>
    <row r="1363" spans="1:5" x14ac:dyDescent="0.25">
      <c r="A1363" s="28"/>
      <c r="B1363" s="101"/>
      <c r="C1363" s="28"/>
      <c r="D1363" s="28"/>
      <c r="E1363" s="28"/>
    </row>
    <row r="1364" spans="1:5" x14ac:dyDescent="0.25">
      <c r="A1364" s="28"/>
      <c r="B1364" s="101"/>
      <c r="C1364" s="28"/>
      <c r="D1364" s="28"/>
      <c r="E1364" s="28"/>
    </row>
    <row r="1365" spans="1:5" x14ac:dyDescent="0.25">
      <c r="A1365" s="28"/>
      <c r="B1365" s="101"/>
      <c r="C1365" s="28"/>
      <c r="D1365" s="28"/>
      <c r="E1365" s="28"/>
    </row>
    <row r="1366" spans="1:5" x14ac:dyDescent="0.25">
      <c r="A1366" s="28"/>
      <c r="B1366" s="101"/>
      <c r="C1366" s="28"/>
      <c r="D1366" s="28"/>
      <c r="E1366" s="28"/>
    </row>
    <row r="1367" spans="1:5" x14ac:dyDescent="0.25">
      <c r="A1367" s="28"/>
      <c r="B1367" s="101"/>
      <c r="C1367" s="28"/>
      <c r="D1367" s="28"/>
      <c r="E1367" s="28"/>
    </row>
    <row r="1368" spans="1:5" x14ac:dyDescent="0.25">
      <c r="A1368" s="28"/>
      <c r="B1368" s="101"/>
      <c r="C1368" s="28"/>
      <c r="D1368" s="28"/>
      <c r="E1368" s="28"/>
    </row>
    <row r="1369" spans="1:5" x14ac:dyDescent="0.25">
      <c r="A1369" s="28"/>
      <c r="B1369" s="101"/>
      <c r="C1369" s="28"/>
      <c r="D1369" s="28"/>
      <c r="E1369" s="28"/>
    </row>
    <row r="1370" spans="1:5" x14ac:dyDescent="0.25">
      <c r="A1370" s="28"/>
      <c r="B1370" s="101"/>
      <c r="C1370" s="28"/>
      <c r="D1370" s="28"/>
      <c r="E1370" s="28"/>
    </row>
    <row r="1371" spans="1:5" x14ac:dyDescent="0.25">
      <c r="A1371" s="28"/>
      <c r="B1371" s="101"/>
      <c r="C1371" s="28"/>
      <c r="D1371" s="28"/>
      <c r="E1371" s="28"/>
    </row>
    <row r="1372" spans="1:5" x14ac:dyDescent="0.25">
      <c r="A1372" s="28"/>
      <c r="B1372" s="101"/>
      <c r="C1372" s="28"/>
      <c r="D1372" s="28"/>
      <c r="E1372" s="28"/>
    </row>
    <row r="1373" spans="1:5" x14ac:dyDescent="0.25">
      <c r="A1373" s="28"/>
      <c r="B1373" s="101"/>
      <c r="C1373" s="28"/>
      <c r="D1373" s="28"/>
      <c r="E1373" s="28"/>
    </row>
    <row r="1374" spans="1:5" x14ac:dyDescent="0.25">
      <c r="A1374" s="28"/>
      <c r="B1374" s="101"/>
      <c r="C1374" s="28"/>
      <c r="D1374" s="28"/>
      <c r="E1374" s="28"/>
    </row>
    <row r="1375" spans="1:5" x14ac:dyDescent="0.25">
      <c r="A1375" s="28"/>
      <c r="B1375" s="101"/>
      <c r="C1375" s="28"/>
      <c r="D1375" s="28"/>
      <c r="E1375" s="28"/>
    </row>
    <row r="1376" spans="1:5" x14ac:dyDescent="0.25">
      <c r="A1376" s="28"/>
      <c r="B1376" s="101"/>
      <c r="C1376" s="28"/>
      <c r="D1376" s="28"/>
      <c r="E1376" s="28"/>
    </row>
    <row r="1377" spans="1:5" x14ac:dyDescent="0.25">
      <c r="A1377" s="28"/>
      <c r="B1377" s="101"/>
      <c r="C1377" s="28"/>
      <c r="D1377" s="28"/>
      <c r="E1377" s="28"/>
    </row>
    <row r="1378" spans="1:5" x14ac:dyDescent="0.25">
      <c r="A1378" s="28"/>
      <c r="B1378" s="101"/>
      <c r="C1378" s="28"/>
      <c r="D1378" s="28"/>
      <c r="E1378" s="28"/>
    </row>
    <row r="1379" spans="1:5" x14ac:dyDescent="0.25">
      <c r="A1379" s="28"/>
      <c r="B1379" s="101"/>
      <c r="C1379" s="28"/>
      <c r="D1379" s="28"/>
      <c r="E1379" s="28"/>
    </row>
    <row r="1380" spans="1:5" x14ac:dyDescent="0.25">
      <c r="A1380" s="28"/>
      <c r="B1380" s="101"/>
      <c r="C1380" s="28"/>
      <c r="D1380" s="28"/>
      <c r="E1380" s="28"/>
    </row>
    <row r="1381" spans="1:5" x14ac:dyDescent="0.25">
      <c r="A1381" s="28"/>
      <c r="B1381" s="101"/>
      <c r="C1381" s="28"/>
      <c r="D1381" s="28"/>
      <c r="E1381" s="28"/>
    </row>
    <row r="1382" spans="1:5" x14ac:dyDescent="0.25">
      <c r="A1382" s="28"/>
      <c r="B1382" s="101"/>
      <c r="C1382" s="28"/>
      <c r="D1382" s="28"/>
      <c r="E1382" s="28"/>
    </row>
    <row r="1383" spans="1:5" x14ac:dyDescent="0.25">
      <c r="A1383" s="28"/>
      <c r="B1383" s="101"/>
      <c r="C1383" s="28"/>
      <c r="D1383" s="28"/>
      <c r="E1383" s="28"/>
    </row>
    <row r="1384" spans="1:5" x14ac:dyDescent="0.25">
      <c r="A1384" s="28"/>
      <c r="B1384" s="101"/>
      <c r="C1384" s="28"/>
      <c r="D1384" s="28"/>
      <c r="E1384" s="28"/>
    </row>
    <row r="1385" spans="1:5" x14ac:dyDescent="0.25">
      <c r="A1385" s="28"/>
      <c r="B1385" s="101"/>
      <c r="C1385" s="28"/>
      <c r="D1385" s="28"/>
      <c r="E1385" s="28"/>
    </row>
    <row r="1386" spans="1:5" x14ac:dyDescent="0.25">
      <c r="A1386" s="28"/>
      <c r="B1386" s="101"/>
      <c r="C1386" s="28"/>
      <c r="D1386" s="28"/>
      <c r="E1386" s="28"/>
    </row>
    <row r="1387" spans="1:5" x14ac:dyDescent="0.25">
      <c r="A1387" s="28"/>
      <c r="B1387" s="101"/>
      <c r="C1387" s="28"/>
      <c r="D1387" s="28"/>
      <c r="E1387" s="28"/>
    </row>
    <row r="1388" spans="1:5" x14ac:dyDescent="0.25">
      <c r="A1388" s="28"/>
      <c r="B1388" s="101"/>
      <c r="C1388" s="28"/>
      <c r="D1388" s="28"/>
      <c r="E1388" s="28"/>
    </row>
    <row r="1389" spans="1:5" x14ac:dyDescent="0.25">
      <c r="A1389" s="28"/>
      <c r="B1389" s="101"/>
      <c r="C1389" s="28"/>
      <c r="D1389" s="28"/>
      <c r="E1389" s="28"/>
    </row>
    <row r="1390" spans="1:5" x14ac:dyDescent="0.25">
      <c r="A1390" s="28"/>
      <c r="B1390" s="101"/>
      <c r="C1390" s="28"/>
      <c r="D1390" s="28"/>
      <c r="E1390" s="28"/>
    </row>
    <row r="1391" spans="1:5" x14ac:dyDescent="0.25">
      <c r="A1391" s="28"/>
      <c r="B1391" s="101"/>
      <c r="C1391" s="28"/>
      <c r="D1391" s="28"/>
      <c r="E1391" s="28"/>
    </row>
    <row r="1392" spans="1:5" x14ac:dyDescent="0.25">
      <c r="A1392" s="28"/>
      <c r="B1392" s="101"/>
      <c r="C1392" s="28"/>
      <c r="D1392" s="28"/>
      <c r="E1392" s="28"/>
    </row>
    <row r="1393" spans="1:5" x14ac:dyDescent="0.25">
      <c r="A1393" s="28"/>
      <c r="B1393" s="101"/>
      <c r="C1393" s="28"/>
      <c r="D1393" s="28"/>
      <c r="E1393" s="28"/>
    </row>
    <row r="1394" spans="1:5" x14ac:dyDescent="0.25">
      <c r="A1394" s="28"/>
      <c r="B1394" s="101"/>
      <c r="C1394" s="28"/>
      <c r="D1394" s="28"/>
      <c r="E1394" s="28"/>
    </row>
    <row r="1395" spans="1:5" x14ac:dyDescent="0.25">
      <c r="A1395" s="28"/>
      <c r="B1395" s="101"/>
      <c r="C1395" s="28"/>
      <c r="D1395" s="28"/>
      <c r="E1395" s="28"/>
    </row>
    <row r="1396" spans="1:5" x14ac:dyDescent="0.25">
      <c r="A1396" s="28"/>
      <c r="B1396" s="101"/>
      <c r="C1396" s="28"/>
      <c r="D1396" s="28"/>
      <c r="E1396" s="28"/>
    </row>
    <row r="1397" spans="1:5" x14ac:dyDescent="0.25">
      <c r="A1397" s="28"/>
      <c r="B1397" s="101"/>
      <c r="C1397" s="28"/>
      <c r="D1397" s="28"/>
      <c r="E1397" s="28"/>
    </row>
    <row r="1398" spans="1:5" x14ac:dyDescent="0.25">
      <c r="A1398" s="28"/>
      <c r="B1398" s="101"/>
      <c r="C1398" s="28"/>
      <c r="D1398" s="28"/>
      <c r="E1398" s="28"/>
    </row>
    <row r="1399" spans="1:5" x14ac:dyDescent="0.25">
      <c r="A1399" s="28"/>
      <c r="B1399" s="101"/>
      <c r="C1399" s="28"/>
      <c r="D1399" s="28"/>
      <c r="E1399" s="28"/>
    </row>
    <row r="1400" spans="1:5" x14ac:dyDescent="0.25">
      <c r="A1400" s="28"/>
      <c r="B1400" s="101"/>
      <c r="C1400" s="28"/>
      <c r="D1400" s="28"/>
      <c r="E1400" s="28"/>
    </row>
    <row r="1401" spans="1:5" x14ac:dyDescent="0.25">
      <c r="A1401" s="28"/>
      <c r="B1401" s="101"/>
      <c r="C1401" s="28"/>
      <c r="D1401" s="28"/>
      <c r="E1401" s="28"/>
    </row>
    <row r="1402" spans="1:5" x14ac:dyDescent="0.25">
      <c r="A1402" s="28"/>
      <c r="B1402" s="101"/>
      <c r="C1402" s="28"/>
      <c r="D1402" s="28"/>
      <c r="E1402" s="28"/>
    </row>
    <row r="1403" spans="1:5" x14ac:dyDescent="0.25">
      <c r="A1403" s="28"/>
      <c r="B1403" s="101"/>
      <c r="C1403" s="28"/>
      <c r="D1403" s="28"/>
      <c r="E1403" s="28"/>
    </row>
    <row r="1404" spans="1:5" x14ac:dyDescent="0.25">
      <c r="A1404" s="28"/>
      <c r="B1404" s="101"/>
      <c r="C1404" s="28"/>
      <c r="D1404" s="28"/>
      <c r="E1404" s="28"/>
    </row>
    <row r="1405" spans="1:5" x14ac:dyDescent="0.25">
      <c r="A1405" s="28"/>
      <c r="B1405" s="101"/>
      <c r="C1405" s="28"/>
      <c r="D1405" s="28"/>
      <c r="E1405" s="28"/>
    </row>
    <row r="1406" spans="1:5" x14ac:dyDescent="0.25">
      <c r="A1406" s="28"/>
      <c r="B1406" s="101"/>
      <c r="C1406" s="28"/>
      <c r="D1406" s="28"/>
      <c r="E1406" s="28"/>
    </row>
    <row r="1407" spans="1:5" x14ac:dyDescent="0.25">
      <c r="A1407" s="28"/>
      <c r="B1407" s="101"/>
      <c r="C1407" s="28"/>
      <c r="D1407" s="28"/>
      <c r="E1407" s="28"/>
    </row>
    <row r="1408" spans="1:5" x14ac:dyDescent="0.25">
      <c r="A1408" s="28"/>
      <c r="B1408" s="101"/>
      <c r="C1408" s="28"/>
      <c r="D1408" s="28"/>
      <c r="E1408" s="28"/>
    </row>
    <row r="1409" spans="1:5" x14ac:dyDescent="0.25">
      <c r="A1409" s="28"/>
      <c r="B1409" s="101"/>
      <c r="C1409" s="28"/>
      <c r="D1409" s="28"/>
      <c r="E1409" s="28"/>
    </row>
    <row r="1410" spans="1:5" x14ac:dyDescent="0.25">
      <c r="A1410" s="28"/>
      <c r="B1410" s="101"/>
      <c r="C1410" s="28"/>
      <c r="D1410" s="28"/>
      <c r="E1410" s="28"/>
    </row>
    <row r="1411" spans="1:5" x14ac:dyDescent="0.25">
      <c r="A1411" s="28"/>
      <c r="B1411" s="101"/>
      <c r="C1411" s="28"/>
      <c r="D1411" s="28"/>
      <c r="E1411" s="28"/>
    </row>
    <row r="1412" spans="1:5" x14ac:dyDescent="0.25">
      <c r="A1412" s="28"/>
      <c r="B1412" s="101"/>
      <c r="C1412" s="28"/>
      <c r="D1412" s="28"/>
      <c r="E1412" s="28"/>
    </row>
    <row r="1413" spans="1:5" x14ac:dyDescent="0.25">
      <c r="A1413" s="28"/>
      <c r="B1413" s="101"/>
      <c r="C1413" s="28"/>
      <c r="D1413" s="28"/>
      <c r="E1413" s="28"/>
    </row>
    <row r="1414" spans="1:5" x14ac:dyDescent="0.25">
      <c r="A1414" s="28"/>
      <c r="B1414" s="101"/>
      <c r="C1414" s="28"/>
      <c r="D1414" s="28"/>
      <c r="E1414" s="28"/>
    </row>
    <row r="1415" spans="1:5" x14ac:dyDescent="0.25">
      <c r="A1415" s="28"/>
      <c r="B1415" s="101"/>
      <c r="C1415" s="28"/>
      <c r="D1415" s="28"/>
      <c r="E1415" s="28"/>
    </row>
    <row r="1416" spans="1:5" x14ac:dyDescent="0.25">
      <c r="A1416" s="28"/>
      <c r="B1416" s="101"/>
      <c r="C1416" s="28"/>
      <c r="D1416" s="28"/>
      <c r="E1416" s="28"/>
    </row>
    <row r="1417" spans="1:5" x14ac:dyDescent="0.25">
      <c r="A1417" s="28"/>
      <c r="B1417" s="101"/>
      <c r="C1417" s="28"/>
      <c r="D1417" s="28"/>
      <c r="E1417" s="28"/>
    </row>
    <row r="1418" spans="1:5" x14ac:dyDescent="0.25">
      <c r="A1418" s="28"/>
      <c r="B1418" s="101"/>
      <c r="C1418" s="28"/>
      <c r="D1418" s="28"/>
      <c r="E1418" s="28"/>
    </row>
    <row r="1419" spans="1:5" x14ac:dyDescent="0.25">
      <c r="A1419" s="28"/>
      <c r="B1419" s="101"/>
      <c r="C1419" s="28"/>
      <c r="D1419" s="28"/>
      <c r="E1419" s="28"/>
    </row>
    <row r="1420" spans="1:5" x14ac:dyDescent="0.25">
      <c r="A1420" s="28"/>
      <c r="B1420" s="101"/>
      <c r="C1420" s="28"/>
      <c r="D1420" s="28"/>
      <c r="E1420" s="28"/>
    </row>
    <row r="1421" spans="1:5" x14ac:dyDescent="0.25">
      <c r="A1421" s="28"/>
      <c r="B1421" s="101"/>
      <c r="C1421" s="28"/>
      <c r="D1421" s="28"/>
      <c r="E1421" s="28"/>
    </row>
    <row r="1422" spans="1:5" x14ac:dyDescent="0.25">
      <c r="A1422" s="28"/>
      <c r="B1422" s="101"/>
      <c r="C1422" s="28"/>
      <c r="D1422" s="28"/>
      <c r="E1422" s="28"/>
    </row>
    <row r="1423" spans="1:5" x14ac:dyDescent="0.25">
      <c r="A1423" s="28"/>
      <c r="B1423" s="101"/>
      <c r="C1423" s="28"/>
      <c r="D1423" s="28"/>
      <c r="E1423" s="28"/>
    </row>
    <row r="1424" spans="1:5" x14ac:dyDescent="0.25">
      <c r="A1424" s="28"/>
      <c r="B1424" s="101"/>
      <c r="C1424" s="28"/>
      <c r="D1424" s="28"/>
      <c r="E1424" s="28"/>
    </row>
    <row r="1425" spans="1:5" x14ac:dyDescent="0.25">
      <c r="A1425" s="28"/>
      <c r="B1425" s="101"/>
      <c r="C1425" s="28"/>
      <c r="D1425" s="28"/>
      <c r="E1425" s="28"/>
    </row>
    <row r="1426" spans="1:5" x14ac:dyDescent="0.25">
      <c r="A1426" s="28"/>
      <c r="B1426" s="101"/>
      <c r="C1426" s="28"/>
      <c r="D1426" s="28"/>
      <c r="E1426" s="28"/>
    </row>
    <row r="1427" spans="1:5" x14ac:dyDescent="0.25">
      <c r="A1427" s="28"/>
      <c r="B1427" s="101"/>
      <c r="C1427" s="28"/>
      <c r="D1427" s="28"/>
      <c r="E1427" s="28"/>
    </row>
    <row r="1428" spans="1:5" x14ac:dyDescent="0.25">
      <c r="A1428" s="28"/>
      <c r="B1428" s="101"/>
      <c r="C1428" s="28"/>
      <c r="D1428" s="28"/>
      <c r="E1428" s="28"/>
    </row>
    <row r="1429" spans="1:5" x14ac:dyDescent="0.25">
      <c r="A1429" s="28"/>
      <c r="B1429" s="101"/>
      <c r="C1429" s="28"/>
      <c r="D1429" s="28"/>
      <c r="E1429" s="28"/>
    </row>
    <row r="1430" spans="1:5" x14ac:dyDescent="0.25">
      <c r="A1430" s="28"/>
      <c r="B1430" s="101"/>
      <c r="C1430" s="28"/>
      <c r="D1430" s="28"/>
      <c r="E1430" s="28"/>
    </row>
    <row r="1431" spans="1:5" x14ac:dyDescent="0.25">
      <c r="A1431" s="28"/>
      <c r="B1431" s="101"/>
      <c r="C1431" s="28"/>
      <c r="D1431" s="28"/>
      <c r="E1431" s="28"/>
    </row>
    <row r="1432" spans="1:5" x14ac:dyDescent="0.25">
      <c r="A1432" s="28"/>
      <c r="B1432" s="101"/>
      <c r="C1432" s="28"/>
      <c r="D1432" s="28"/>
      <c r="E1432" s="28"/>
    </row>
    <row r="1433" spans="1:5" x14ac:dyDescent="0.25">
      <c r="A1433" s="28"/>
      <c r="B1433" s="101"/>
      <c r="C1433" s="28"/>
      <c r="D1433" s="28"/>
      <c r="E1433" s="28"/>
    </row>
    <row r="1434" spans="1:5" x14ac:dyDescent="0.25">
      <c r="A1434" s="28"/>
      <c r="B1434" s="101"/>
      <c r="C1434" s="28"/>
      <c r="D1434" s="28"/>
      <c r="E1434" s="28"/>
    </row>
    <row r="1435" spans="1:5" x14ac:dyDescent="0.25">
      <c r="A1435" s="28"/>
      <c r="B1435" s="101"/>
      <c r="C1435" s="28"/>
      <c r="D1435" s="28"/>
      <c r="E1435" s="28"/>
    </row>
    <row r="1436" spans="1:5" x14ac:dyDescent="0.25">
      <c r="A1436" s="28"/>
      <c r="B1436" s="101"/>
      <c r="C1436" s="28"/>
      <c r="D1436" s="28"/>
      <c r="E1436" s="28"/>
    </row>
    <row r="1437" spans="1:5" x14ac:dyDescent="0.25">
      <c r="A1437" s="28"/>
      <c r="B1437" s="101"/>
      <c r="C1437" s="28"/>
      <c r="D1437" s="28"/>
      <c r="E1437" s="28"/>
    </row>
    <row r="1438" spans="1:5" x14ac:dyDescent="0.25">
      <c r="A1438" s="28"/>
      <c r="B1438" s="101"/>
      <c r="C1438" s="28"/>
      <c r="D1438" s="28"/>
      <c r="E1438" s="28"/>
    </row>
    <row r="1439" spans="1:5" x14ac:dyDescent="0.25">
      <c r="A1439" s="28"/>
      <c r="B1439" s="101"/>
      <c r="C1439" s="28"/>
      <c r="D1439" s="28"/>
      <c r="E1439" s="28"/>
    </row>
    <row r="1440" spans="1:5" x14ac:dyDescent="0.25">
      <c r="A1440" s="28"/>
      <c r="B1440" s="101"/>
      <c r="C1440" s="28"/>
      <c r="D1440" s="28"/>
      <c r="E1440" s="28"/>
    </row>
    <row r="1441" spans="1:5" x14ac:dyDescent="0.25">
      <c r="A1441" s="28"/>
      <c r="B1441" s="101"/>
      <c r="C1441" s="28"/>
      <c r="D1441" s="28"/>
      <c r="E1441" s="28"/>
    </row>
    <row r="1442" spans="1:5" x14ac:dyDescent="0.25">
      <c r="A1442" s="28"/>
      <c r="B1442" s="101"/>
      <c r="C1442" s="28"/>
      <c r="D1442" s="28"/>
      <c r="E1442" s="28"/>
    </row>
    <row r="1443" spans="1:5" x14ac:dyDescent="0.25">
      <c r="A1443" s="28"/>
      <c r="B1443" s="101"/>
      <c r="C1443" s="28"/>
      <c r="D1443" s="28"/>
      <c r="E1443" s="28"/>
    </row>
    <row r="1444" spans="1:5" x14ac:dyDescent="0.25">
      <c r="A1444" s="28"/>
      <c r="B1444" s="101"/>
      <c r="C1444" s="28"/>
      <c r="D1444" s="28"/>
      <c r="E1444" s="28"/>
    </row>
    <row r="1445" spans="1:5" x14ac:dyDescent="0.25">
      <c r="A1445" s="28"/>
      <c r="B1445" s="101"/>
      <c r="C1445" s="28"/>
      <c r="D1445" s="28"/>
      <c r="E1445" s="28"/>
    </row>
    <row r="1446" spans="1:5" x14ac:dyDescent="0.25">
      <c r="A1446" s="28"/>
      <c r="B1446" s="101"/>
      <c r="C1446" s="28"/>
      <c r="D1446" s="28"/>
      <c r="E1446" s="28"/>
    </row>
    <row r="1447" spans="1:5" x14ac:dyDescent="0.25">
      <c r="A1447" s="28"/>
      <c r="B1447" s="101"/>
      <c r="C1447" s="28"/>
      <c r="D1447" s="28"/>
      <c r="E1447" s="28"/>
    </row>
    <row r="1448" spans="1:5" x14ac:dyDescent="0.25">
      <c r="A1448" s="28"/>
      <c r="B1448" s="101"/>
      <c r="C1448" s="28"/>
      <c r="D1448" s="28"/>
      <c r="E1448" s="28"/>
    </row>
    <row r="1449" spans="1:5" x14ac:dyDescent="0.25">
      <c r="A1449" s="28"/>
      <c r="B1449" s="101"/>
      <c r="C1449" s="28"/>
      <c r="D1449" s="28"/>
      <c r="E1449" s="28"/>
    </row>
    <row r="1450" spans="1:5" x14ac:dyDescent="0.25">
      <c r="A1450" s="28"/>
      <c r="B1450" s="101"/>
      <c r="C1450" s="28"/>
      <c r="D1450" s="28"/>
      <c r="E1450" s="28"/>
    </row>
    <row r="1451" spans="1:5" x14ac:dyDescent="0.25">
      <c r="A1451" s="28"/>
      <c r="B1451" s="101"/>
      <c r="C1451" s="28"/>
      <c r="D1451" s="28"/>
      <c r="E1451" s="28"/>
    </row>
    <row r="1452" spans="1:5" x14ac:dyDescent="0.25">
      <c r="A1452" s="28"/>
      <c r="B1452" s="101"/>
      <c r="C1452" s="28"/>
      <c r="D1452" s="28"/>
      <c r="E1452" s="28"/>
    </row>
    <row r="1453" spans="1:5" x14ac:dyDescent="0.25">
      <c r="A1453" s="28"/>
      <c r="B1453" s="101"/>
      <c r="C1453" s="28"/>
      <c r="D1453" s="28"/>
      <c r="E1453" s="28"/>
    </row>
    <row r="1454" spans="1:5" x14ac:dyDescent="0.25">
      <c r="A1454" s="28"/>
      <c r="B1454" s="101"/>
      <c r="C1454" s="28"/>
      <c r="D1454" s="28"/>
      <c r="E1454" s="28"/>
    </row>
    <row r="1455" spans="1:5" x14ac:dyDescent="0.25">
      <c r="A1455" s="28"/>
      <c r="B1455" s="101"/>
      <c r="C1455" s="28"/>
      <c r="D1455" s="28"/>
      <c r="E1455" s="28"/>
    </row>
    <row r="1456" spans="1:5" x14ac:dyDescent="0.25">
      <c r="A1456" s="28"/>
      <c r="B1456" s="101"/>
      <c r="C1456" s="28"/>
      <c r="D1456" s="28"/>
      <c r="E1456" s="28"/>
    </row>
    <row r="1457" spans="1:5" x14ac:dyDescent="0.25">
      <c r="A1457" s="28"/>
      <c r="B1457" s="101"/>
      <c r="C1457" s="28"/>
      <c r="D1457" s="28"/>
      <c r="E1457" s="28"/>
    </row>
    <row r="1458" spans="1:5" x14ac:dyDescent="0.25">
      <c r="A1458" s="28"/>
      <c r="B1458" s="101"/>
      <c r="C1458" s="28"/>
      <c r="D1458" s="28"/>
      <c r="E1458" s="28"/>
    </row>
    <row r="1459" spans="1:5" x14ac:dyDescent="0.25">
      <c r="A1459" s="28"/>
      <c r="B1459" s="101"/>
      <c r="C1459" s="28"/>
      <c r="D1459" s="28"/>
      <c r="E1459" s="28"/>
    </row>
    <row r="1460" spans="1:5" x14ac:dyDescent="0.25">
      <c r="A1460" s="28"/>
      <c r="B1460" s="101"/>
      <c r="C1460" s="28"/>
      <c r="D1460" s="28"/>
      <c r="E1460" s="28"/>
    </row>
    <row r="1461" spans="1:5" x14ac:dyDescent="0.25">
      <c r="A1461" s="28"/>
      <c r="B1461" s="101"/>
      <c r="C1461" s="28"/>
      <c r="D1461" s="28"/>
      <c r="E1461" s="28"/>
    </row>
    <row r="1462" spans="1:5" x14ac:dyDescent="0.25">
      <c r="A1462" s="28"/>
      <c r="B1462" s="101"/>
      <c r="C1462" s="28"/>
      <c r="D1462" s="28"/>
      <c r="E1462" s="28"/>
    </row>
    <row r="1463" spans="1:5" x14ac:dyDescent="0.25">
      <c r="A1463" s="28"/>
      <c r="B1463" s="101"/>
      <c r="C1463" s="28"/>
      <c r="D1463" s="28"/>
      <c r="E1463" s="28"/>
    </row>
    <row r="1464" spans="1:5" x14ac:dyDescent="0.25">
      <c r="A1464" s="28"/>
      <c r="B1464" s="101"/>
      <c r="C1464" s="28"/>
      <c r="D1464" s="28"/>
      <c r="E1464" s="28"/>
    </row>
    <row r="1465" spans="1:5" x14ac:dyDescent="0.25">
      <c r="A1465" s="28"/>
      <c r="B1465" s="101"/>
      <c r="C1465" s="28"/>
      <c r="D1465" s="28"/>
      <c r="E1465" s="28"/>
    </row>
    <row r="1466" spans="1:5" x14ac:dyDescent="0.25">
      <c r="A1466" s="28"/>
      <c r="B1466" s="101"/>
      <c r="C1466" s="28"/>
      <c r="D1466" s="28"/>
      <c r="E1466" s="28"/>
    </row>
    <row r="1467" spans="1:5" x14ac:dyDescent="0.25">
      <c r="A1467" s="28"/>
      <c r="B1467" s="101"/>
      <c r="C1467" s="28"/>
      <c r="D1467" s="28"/>
      <c r="E1467" s="28"/>
    </row>
    <row r="1468" spans="1:5" x14ac:dyDescent="0.25">
      <c r="A1468" s="28"/>
      <c r="B1468" s="101"/>
      <c r="C1468" s="28"/>
      <c r="D1468" s="28"/>
      <c r="E1468" s="28"/>
    </row>
    <row r="1469" spans="1:5" x14ac:dyDescent="0.25">
      <c r="A1469" s="28"/>
      <c r="B1469" s="101"/>
      <c r="C1469" s="28"/>
      <c r="D1469" s="28"/>
      <c r="E1469" s="28"/>
    </row>
    <row r="1470" spans="1:5" x14ac:dyDescent="0.25">
      <c r="A1470" s="28"/>
      <c r="B1470" s="101"/>
      <c r="C1470" s="28"/>
      <c r="D1470" s="28"/>
      <c r="E1470" s="28"/>
    </row>
    <row r="1471" spans="1:5" x14ac:dyDescent="0.25">
      <c r="A1471" s="28"/>
      <c r="B1471" s="101"/>
      <c r="C1471" s="28"/>
      <c r="D1471" s="28"/>
      <c r="E1471" s="28"/>
    </row>
    <row r="1472" spans="1:5" x14ac:dyDescent="0.25">
      <c r="A1472" s="28"/>
      <c r="B1472" s="101"/>
      <c r="C1472" s="28"/>
      <c r="D1472" s="28"/>
      <c r="E1472" s="28"/>
    </row>
    <row r="1473" spans="1:5" x14ac:dyDescent="0.25">
      <c r="A1473" s="28"/>
      <c r="B1473" s="101"/>
      <c r="C1473" s="28"/>
      <c r="D1473" s="28"/>
      <c r="E1473" s="28"/>
    </row>
    <row r="1474" spans="1:5" x14ac:dyDescent="0.25">
      <c r="A1474" s="28"/>
      <c r="B1474" s="101"/>
      <c r="C1474" s="28"/>
      <c r="D1474" s="28"/>
      <c r="E1474" s="28"/>
    </row>
    <row r="1475" spans="1:5" x14ac:dyDescent="0.25">
      <c r="A1475" s="28"/>
      <c r="B1475" s="101"/>
      <c r="C1475" s="28"/>
      <c r="D1475" s="28"/>
      <c r="E1475" s="28"/>
    </row>
    <row r="1476" spans="1:5" x14ac:dyDescent="0.25">
      <c r="A1476" s="28"/>
      <c r="B1476" s="101"/>
      <c r="C1476" s="28"/>
      <c r="D1476" s="28"/>
      <c r="E1476" s="28"/>
    </row>
    <row r="1477" spans="1:5" x14ac:dyDescent="0.25">
      <c r="A1477" s="28"/>
      <c r="B1477" s="101"/>
      <c r="C1477" s="28"/>
      <c r="D1477" s="28"/>
      <c r="E1477" s="28"/>
    </row>
    <row r="1478" spans="1:5" x14ac:dyDescent="0.25">
      <c r="A1478" s="28"/>
      <c r="B1478" s="101"/>
      <c r="C1478" s="28"/>
      <c r="D1478" s="28"/>
      <c r="E1478" s="28"/>
    </row>
    <row r="1479" spans="1:5" x14ac:dyDescent="0.25">
      <c r="A1479" s="28"/>
      <c r="B1479" s="101"/>
      <c r="C1479" s="28"/>
      <c r="D1479" s="28"/>
      <c r="E1479" s="28"/>
    </row>
    <row r="1480" spans="1:5" x14ac:dyDescent="0.25">
      <c r="A1480" s="28"/>
      <c r="B1480" s="101"/>
      <c r="C1480" s="28"/>
      <c r="D1480" s="28"/>
      <c r="E1480" s="28"/>
    </row>
    <row r="1481" spans="1:5" x14ac:dyDescent="0.25">
      <c r="A1481" s="28"/>
      <c r="B1481" s="101"/>
      <c r="C1481" s="28"/>
      <c r="D1481" s="28"/>
      <c r="E1481" s="28"/>
    </row>
    <row r="1482" spans="1:5" x14ac:dyDescent="0.25">
      <c r="A1482" s="28"/>
      <c r="B1482" s="101"/>
      <c r="C1482" s="28"/>
      <c r="D1482" s="28"/>
      <c r="E1482" s="28"/>
    </row>
    <row r="1483" spans="1:5" x14ac:dyDescent="0.25">
      <c r="A1483" s="28"/>
      <c r="B1483" s="101"/>
      <c r="C1483" s="28"/>
      <c r="D1483" s="28"/>
      <c r="E1483" s="28"/>
    </row>
    <row r="1484" spans="1:5" x14ac:dyDescent="0.25">
      <c r="A1484" s="28"/>
      <c r="B1484" s="101"/>
      <c r="C1484" s="28"/>
      <c r="D1484" s="28"/>
      <c r="E1484" s="28"/>
    </row>
    <row r="1485" spans="1:5" x14ac:dyDescent="0.25">
      <c r="A1485" s="28"/>
      <c r="B1485" s="101"/>
      <c r="C1485" s="28"/>
      <c r="D1485" s="28"/>
      <c r="E1485" s="28"/>
    </row>
    <row r="1486" spans="1:5" x14ac:dyDescent="0.25">
      <c r="A1486" s="28"/>
      <c r="B1486" s="101"/>
      <c r="C1486" s="28"/>
      <c r="D1486" s="28"/>
      <c r="E1486" s="28"/>
    </row>
    <row r="1487" spans="1:5" x14ac:dyDescent="0.25">
      <c r="A1487" s="28"/>
      <c r="B1487" s="101"/>
      <c r="C1487" s="28"/>
      <c r="D1487" s="28"/>
      <c r="E1487" s="28"/>
    </row>
    <row r="1488" spans="1:5" x14ac:dyDescent="0.25">
      <c r="A1488" s="28"/>
      <c r="B1488" s="101"/>
      <c r="C1488" s="28"/>
      <c r="D1488" s="28"/>
      <c r="E1488" s="28"/>
    </row>
    <row r="1489" spans="1:5" x14ac:dyDescent="0.25">
      <c r="A1489" s="28"/>
      <c r="B1489" s="101"/>
      <c r="C1489" s="28"/>
      <c r="D1489" s="28"/>
      <c r="E1489" s="28"/>
    </row>
    <row r="1490" spans="1:5" x14ac:dyDescent="0.25">
      <c r="A1490" s="28"/>
      <c r="B1490" s="101"/>
      <c r="C1490" s="28"/>
      <c r="D1490" s="28"/>
      <c r="E1490" s="28"/>
    </row>
    <row r="1491" spans="1:5" x14ac:dyDescent="0.25">
      <c r="A1491" s="28"/>
      <c r="B1491" s="101"/>
      <c r="C1491" s="28"/>
      <c r="D1491" s="28"/>
      <c r="E1491" s="28"/>
    </row>
    <row r="1492" spans="1:5" x14ac:dyDescent="0.25">
      <c r="A1492" s="28"/>
      <c r="B1492" s="101"/>
      <c r="C1492" s="28"/>
      <c r="D1492" s="28"/>
      <c r="E1492" s="28"/>
    </row>
    <row r="1493" spans="1:5" x14ac:dyDescent="0.25">
      <c r="A1493" s="28"/>
      <c r="B1493" s="101"/>
      <c r="C1493" s="28"/>
      <c r="D1493" s="28"/>
      <c r="E1493" s="28"/>
    </row>
    <row r="1494" spans="1:5" x14ac:dyDescent="0.25">
      <c r="A1494" s="28"/>
      <c r="B1494" s="101"/>
      <c r="C1494" s="28"/>
      <c r="D1494" s="28"/>
      <c r="E1494" s="28"/>
    </row>
    <row r="1495" spans="1:5" x14ac:dyDescent="0.25">
      <c r="A1495" s="28"/>
      <c r="B1495" s="101"/>
      <c r="C1495" s="28"/>
      <c r="D1495" s="28"/>
      <c r="E1495" s="28"/>
    </row>
    <row r="1496" spans="1:5" x14ac:dyDescent="0.25">
      <c r="A1496" s="28"/>
      <c r="B1496" s="101"/>
      <c r="C1496" s="28"/>
      <c r="D1496" s="28"/>
      <c r="E1496" s="28"/>
    </row>
    <row r="1497" spans="1:5" x14ac:dyDescent="0.25">
      <c r="A1497" s="28"/>
      <c r="B1497" s="101"/>
      <c r="C1497" s="28"/>
      <c r="D1497" s="28"/>
      <c r="E1497" s="28"/>
    </row>
    <row r="1498" spans="1:5" x14ac:dyDescent="0.25">
      <c r="A1498" s="28"/>
      <c r="B1498" s="101"/>
      <c r="C1498" s="28"/>
      <c r="D1498" s="28"/>
      <c r="E1498" s="28"/>
    </row>
    <row r="1499" spans="1:5" x14ac:dyDescent="0.25">
      <c r="A1499" s="28"/>
      <c r="B1499" s="101"/>
      <c r="C1499" s="28"/>
      <c r="D1499" s="28"/>
      <c r="E1499" s="28"/>
    </row>
    <row r="1500" spans="1:5" x14ac:dyDescent="0.25">
      <c r="A1500" s="28"/>
      <c r="B1500" s="101"/>
      <c r="C1500" s="28"/>
      <c r="D1500" s="28"/>
      <c r="E1500" s="28"/>
    </row>
    <row r="1501" spans="1:5" x14ac:dyDescent="0.25">
      <c r="A1501" s="28"/>
      <c r="B1501" s="101"/>
      <c r="C1501" s="28"/>
      <c r="D1501" s="28"/>
      <c r="E1501" s="28"/>
    </row>
    <row r="1502" spans="1:5" x14ac:dyDescent="0.25">
      <c r="A1502" s="28"/>
      <c r="B1502" s="101"/>
      <c r="C1502" s="28"/>
      <c r="D1502" s="28"/>
      <c r="E1502" s="28"/>
    </row>
    <row r="1503" spans="1:5" x14ac:dyDescent="0.25">
      <c r="A1503" s="28"/>
      <c r="B1503" s="101"/>
      <c r="C1503" s="28"/>
      <c r="D1503" s="28"/>
      <c r="E1503" s="28"/>
    </row>
    <row r="1504" spans="1:5" x14ac:dyDescent="0.25">
      <c r="A1504" s="28"/>
      <c r="B1504" s="101"/>
      <c r="C1504" s="28"/>
      <c r="D1504" s="28"/>
      <c r="E1504" s="28"/>
    </row>
    <row r="1505" spans="1:5" x14ac:dyDescent="0.25">
      <c r="A1505" s="28"/>
      <c r="B1505" s="101"/>
      <c r="C1505" s="28"/>
      <c r="D1505" s="28"/>
      <c r="E1505" s="28"/>
    </row>
    <row r="1506" spans="1:5" x14ac:dyDescent="0.25">
      <c r="A1506" s="28"/>
      <c r="B1506" s="101"/>
      <c r="C1506" s="28"/>
      <c r="D1506" s="28"/>
      <c r="E1506" s="28"/>
    </row>
    <row r="1507" spans="1:5" x14ac:dyDescent="0.25">
      <c r="A1507" s="28"/>
      <c r="B1507" s="101"/>
      <c r="C1507" s="28"/>
      <c r="D1507" s="28"/>
      <c r="E1507" s="28"/>
    </row>
    <row r="1508" spans="1:5" x14ac:dyDescent="0.25">
      <c r="A1508" s="28"/>
      <c r="B1508" s="101"/>
      <c r="C1508" s="28"/>
      <c r="D1508" s="28"/>
      <c r="E1508" s="28"/>
    </row>
    <row r="1509" spans="1:5" x14ac:dyDescent="0.25">
      <c r="A1509" s="28"/>
      <c r="B1509" s="101"/>
      <c r="C1509" s="28"/>
      <c r="D1509" s="28"/>
      <c r="E1509" s="28"/>
    </row>
    <row r="1510" spans="1:5" x14ac:dyDescent="0.25">
      <c r="A1510" s="28"/>
      <c r="B1510" s="101"/>
      <c r="C1510" s="28"/>
      <c r="D1510" s="28"/>
      <c r="E1510" s="28"/>
    </row>
    <row r="1511" spans="1:5" x14ac:dyDescent="0.25">
      <c r="A1511" s="28"/>
      <c r="B1511" s="101"/>
      <c r="C1511" s="28"/>
      <c r="D1511" s="28"/>
      <c r="E1511" s="28"/>
    </row>
    <row r="1512" spans="1:5" x14ac:dyDescent="0.25">
      <c r="A1512" s="28"/>
      <c r="B1512" s="101"/>
      <c r="C1512" s="28"/>
      <c r="D1512" s="28"/>
      <c r="E1512" s="28"/>
    </row>
    <row r="1513" spans="1:5" x14ac:dyDescent="0.25">
      <c r="A1513" s="28"/>
      <c r="B1513" s="101"/>
      <c r="C1513" s="28"/>
      <c r="D1513" s="28"/>
      <c r="E1513" s="28"/>
    </row>
    <row r="1514" spans="1:5" x14ac:dyDescent="0.25">
      <c r="A1514" s="28"/>
      <c r="B1514" s="101"/>
      <c r="C1514" s="28"/>
      <c r="D1514" s="28"/>
      <c r="E1514" s="28"/>
    </row>
    <row r="1515" spans="1:5" x14ac:dyDescent="0.25">
      <c r="A1515" s="28"/>
      <c r="B1515" s="101"/>
      <c r="C1515" s="28"/>
      <c r="D1515" s="28"/>
      <c r="E1515" s="28"/>
    </row>
    <row r="1516" spans="1:5" x14ac:dyDescent="0.25">
      <c r="A1516" s="28"/>
      <c r="B1516" s="101"/>
      <c r="C1516" s="28"/>
      <c r="D1516" s="28"/>
      <c r="E1516" s="28"/>
    </row>
    <row r="1517" spans="1:5" x14ac:dyDescent="0.25">
      <c r="A1517" s="28"/>
      <c r="B1517" s="101"/>
      <c r="C1517" s="28"/>
      <c r="D1517" s="28"/>
      <c r="E1517" s="28"/>
    </row>
    <row r="1518" spans="1:5" x14ac:dyDescent="0.25">
      <c r="A1518" s="28"/>
      <c r="B1518" s="101"/>
      <c r="C1518" s="28"/>
      <c r="D1518" s="28"/>
      <c r="E1518" s="28"/>
    </row>
    <row r="1519" spans="1:5" x14ac:dyDescent="0.25">
      <c r="A1519" s="28"/>
      <c r="B1519" s="101"/>
      <c r="C1519" s="28"/>
      <c r="D1519" s="28"/>
      <c r="E1519" s="28"/>
    </row>
    <row r="1520" spans="1:5" x14ac:dyDescent="0.25">
      <c r="A1520" s="28"/>
      <c r="B1520" s="101"/>
      <c r="C1520" s="28"/>
      <c r="D1520" s="28"/>
      <c r="E1520" s="28"/>
    </row>
    <row r="1521" spans="1:5" x14ac:dyDescent="0.25">
      <c r="A1521" s="28"/>
      <c r="B1521" s="101"/>
      <c r="C1521" s="28"/>
      <c r="D1521" s="28"/>
      <c r="E1521" s="28"/>
    </row>
    <row r="1522" spans="1:5" x14ac:dyDescent="0.25">
      <c r="A1522" s="28"/>
      <c r="B1522" s="101"/>
      <c r="C1522" s="28"/>
      <c r="D1522" s="28"/>
      <c r="E1522" s="28"/>
    </row>
    <row r="1523" spans="1:5" x14ac:dyDescent="0.25">
      <c r="A1523" s="28"/>
      <c r="B1523" s="101"/>
      <c r="C1523" s="28"/>
      <c r="D1523" s="28"/>
      <c r="E1523" s="28"/>
    </row>
    <row r="1524" spans="1:5" x14ac:dyDescent="0.25">
      <c r="A1524" s="28"/>
      <c r="B1524" s="101"/>
      <c r="C1524" s="28"/>
      <c r="D1524" s="28"/>
      <c r="E1524" s="28"/>
    </row>
    <row r="1525" spans="1:5" x14ac:dyDescent="0.25">
      <c r="A1525" s="28"/>
      <c r="B1525" s="101"/>
      <c r="C1525" s="28"/>
      <c r="D1525" s="28"/>
      <c r="E1525" s="28"/>
    </row>
    <row r="1526" spans="1:5" x14ac:dyDescent="0.25">
      <c r="A1526" s="28"/>
      <c r="B1526" s="101"/>
      <c r="C1526" s="28"/>
      <c r="D1526" s="28"/>
      <c r="E1526" s="28"/>
    </row>
    <row r="1527" spans="1:5" x14ac:dyDescent="0.25">
      <c r="A1527" s="28"/>
      <c r="B1527" s="101"/>
      <c r="C1527" s="28"/>
      <c r="D1527" s="28"/>
      <c r="E1527" s="28"/>
    </row>
    <row r="1528" spans="1:5" x14ac:dyDescent="0.25">
      <c r="A1528" s="28"/>
      <c r="B1528" s="101"/>
      <c r="C1528" s="28"/>
      <c r="D1528" s="28"/>
      <c r="E1528" s="28"/>
    </row>
    <row r="1529" spans="1:5" x14ac:dyDescent="0.25">
      <c r="A1529" s="28"/>
      <c r="B1529" s="101"/>
      <c r="C1529" s="28"/>
      <c r="D1529" s="28"/>
      <c r="E1529" s="28"/>
    </row>
    <row r="1530" spans="1:5" x14ac:dyDescent="0.25">
      <c r="A1530" s="28"/>
      <c r="B1530" s="101"/>
      <c r="C1530" s="28"/>
      <c r="D1530" s="28"/>
      <c r="E1530" s="28"/>
    </row>
    <row r="1531" spans="1:5" x14ac:dyDescent="0.25">
      <c r="A1531" s="28"/>
      <c r="B1531" s="101"/>
      <c r="C1531" s="28"/>
      <c r="D1531" s="28"/>
      <c r="E1531" s="28"/>
    </row>
    <row r="1532" spans="1:5" x14ac:dyDescent="0.25">
      <c r="A1532" s="28"/>
      <c r="B1532" s="101"/>
      <c r="C1532" s="28"/>
      <c r="D1532" s="28"/>
      <c r="E1532" s="28"/>
    </row>
    <row r="1533" spans="1:5" x14ac:dyDescent="0.25">
      <c r="A1533" s="28"/>
      <c r="B1533" s="101"/>
      <c r="C1533" s="28"/>
      <c r="D1533" s="28"/>
      <c r="E1533" s="28"/>
    </row>
    <row r="1534" spans="1:5" x14ac:dyDescent="0.25">
      <c r="A1534" s="28"/>
      <c r="B1534" s="101"/>
      <c r="C1534" s="28"/>
      <c r="D1534" s="28"/>
      <c r="E1534" s="28"/>
    </row>
    <row r="1535" spans="1:5" x14ac:dyDescent="0.25">
      <c r="A1535" s="28"/>
      <c r="B1535" s="101"/>
      <c r="C1535" s="28"/>
      <c r="D1535" s="28"/>
      <c r="E1535" s="28"/>
    </row>
    <row r="1536" spans="1:5" x14ac:dyDescent="0.25">
      <c r="A1536" s="28"/>
      <c r="B1536" s="101"/>
      <c r="C1536" s="28"/>
      <c r="D1536" s="28"/>
      <c r="E1536" s="28"/>
    </row>
    <row r="1537" spans="1:5" x14ac:dyDescent="0.25">
      <c r="A1537" s="28"/>
      <c r="B1537" s="101"/>
      <c r="C1537" s="28"/>
      <c r="D1537" s="28"/>
      <c r="E1537" s="28"/>
    </row>
    <row r="1538" spans="1:5" x14ac:dyDescent="0.25">
      <c r="A1538" s="28"/>
      <c r="B1538" s="101"/>
      <c r="C1538" s="28"/>
      <c r="D1538" s="28"/>
      <c r="E1538" s="28"/>
    </row>
    <row r="1539" spans="1:5" x14ac:dyDescent="0.25">
      <c r="A1539" s="28"/>
      <c r="B1539" s="101"/>
      <c r="C1539" s="28"/>
      <c r="D1539" s="28"/>
      <c r="E1539" s="28"/>
    </row>
    <row r="1540" spans="1:5" x14ac:dyDescent="0.25">
      <c r="A1540" s="28"/>
      <c r="B1540" s="101"/>
      <c r="C1540" s="28"/>
      <c r="D1540" s="28"/>
      <c r="E1540" s="28"/>
    </row>
    <row r="1541" spans="1:5" x14ac:dyDescent="0.25">
      <c r="A1541" s="28"/>
      <c r="B1541" s="101"/>
      <c r="C1541" s="28"/>
      <c r="D1541" s="28"/>
      <c r="E1541" s="28"/>
    </row>
    <row r="1542" spans="1:5" x14ac:dyDescent="0.25">
      <c r="A1542" s="28"/>
      <c r="B1542" s="101"/>
      <c r="C1542" s="28"/>
      <c r="D1542" s="28"/>
      <c r="E1542" s="28"/>
    </row>
    <row r="1543" spans="1:5" x14ac:dyDescent="0.25">
      <c r="A1543" s="28"/>
      <c r="B1543" s="101"/>
      <c r="C1543" s="28"/>
      <c r="D1543" s="28"/>
      <c r="E1543" s="28"/>
    </row>
    <row r="1544" spans="1:5" x14ac:dyDescent="0.25">
      <c r="A1544" s="28"/>
      <c r="B1544" s="101"/>
      <c r="C1544" s="28"/>
      <c r="D1544" s="28"/>
      <c r="E1544" s="28"/>
    </row>
    <row r="1545" spans="1:5" x14ac:dyDescent="0.25">
      <c r="A1545" s="28"/>
      <c r="B1545" s="101"/>
      <c r="C1545" s="28"/>
      <c r="D1545" s="28"/>
      <c r="E1545" s="28"/>
    </row>
    <row r="1546" spans="1:5" x14ac:dyDescent="0.25">
      <c r="A1546" s="28"/>
      <c r="B1546" s="101"/>
      <c r="C1546" s="28"/>
      <c r="D1546" s="28"/>
      <c r="E1546" s="28"/>
    </row>
    <row r="1547" spans="1:5" x14ac:dyDescent="0.25">
      <c r="A1547" s="28"/>
      <c r="B1547" s="101"/>
      <c r="C1547" s="28"/>
      <c r="D1547" s="28"/>
      <c r="E1547" s="28"/>
    </row>
    <row r="1548" spans="1:5" x14ac:dyDescent="0.25">
      <c r="A1548" s="28"/>
      <c r="B1548" s="101"/>
      <c r="C1548" s="28"/>
      <c r="D1548" s="28"/>
      <c r="E1548" s="28"/>
    </row>
    <row r="1549" spans="1:5" x14ac:dyDescent="0.25">
      <c r="A1549" s="28"/>
      <c r="B1549" s="101"/>
      <c r="C1549" s="28"/>
      <c r="D1549" s="28"/>
      <c r="E1549" s="28"/>
    </row>
    <row r="1550" spans="1:5" x14ac:dyDescent="0.25">
      <c r="A1550" s="28"/>
      <c r="B1550" s="101"/>
      <c r="C1550" s="28"/>
      <c r="D1550" s="28"/>
      <c r="E1550" s="28"/>
    </row>
    <row r="1551" spans="1:5" x14ac:dyDescent="0.25">
      <c r="A1551" s="28"/>
      <c r="B1551" s="101"/>
      <c r="C1551" s="28"/>
      <c r="D1551" s="28"/>
      <c r="E1551" s="28"/>
    </row>
    <row r="1552" spans="1:5" x14ac:dyDescent="0.25">
      <c r="A1552" s="28"/>
      <c r="B1552" s="101"/>
      <c r="C1552" s="28"/>
      <c r="D1552" s="28"/>
      <c r="E1552" s="28"/>
    </row>
    <row r="1553" spans="1:5" x14ac:dyDescent="0.25">
      <c r="A1553" s="28"/>
      <c r="B1553" s="101"/>
      <c r="C1553" s="28"/>
      <c r="D1553" s="28"/>
      <c r="E1553" s="28"/>
    </row>
    <row r="1554" spans="1:5" x14ac:dyDescent="0.25">
      <c r="A1554" s="28"/>
      <c r="B1554" s="101"/>
      <c r="C1554" s="28"/>
      <c r="D1554" s="28"/>
      <c r="E1554" s="28"/>
    </row>
    <row r="1555" spans="1:5" x14ac:dyDescent="0.25">
      <c r="A1555" s="28"/>
      <c r="B1555" s="101"/>
      <c r="C1555" s="28"/>
      <c r="D1555" s="28"/>
      <c r="E1555" s="28"/>
    </row>
    <row r="1556" spans="1:5" x14ac:dyDescent="0.25">
      <c r="A1556" s="28"/>
      <c r="B1556" s="101"/>
      <c r="C1556" s="28"/>
      <c r="D1556" s="28"/>
      <c r="E1556" s="28"/>
    </row>
    <row r="1557" spans="1:5" x14ac:dyDescent="0.25">
      <c r="A1557" s="28"/>
      <c r="B1557" s="101"/>
      <c r="C1557" s="28"/>
      <c r="D1557" s="28"/>
      <c r="E1557" s="28"/>
    </row>
    <row r="1558" spans="1:5" x14ac:dyDescent="0.25">
      <c r="A1558" s="28"/>
      <c r="B1558" s="101"/>
      <c r="C1558" s="28"/>
      <c r="D1558" s="28"/>
      <c r="E1558" s="28"/>
    </row>
    <row r="1559" spans="1:5" x14ac:dyDescent="0.25">
      <c r="A1559" s="28"/>
      <c r="B1559" s="101"/>
      <c r="C1559" s="28"/>
      <c r="D1559" s="28"/>
      <c r="E1559" s="28"/>
    </row>
    <row r="1560" spans="1:5" x14ac:dyDescent="0.25">
      <c r="A1560" s="28"/>
      <c r="B1560" s="101"/>
      <c r="C1560" s="28"/>
      <c r="D1560" s="28"/>
      <c r="E1560" s="28"/>
    </row>
    <row r="1561" spans="1:5" x14ac:dyDescent="0.25">
      <c r="A1561" s="28"/>
      <c r="B1561" s="101"/>
      <c r="C1561" s="28"/>
      <c r="D1561" s="28"/>
      <c r="E1561" s="28"/>
    </row>
    <row r="1562" spans="1:5" x14ac:dyDescent="0.25">
      <c r="A1562" s="28"/>
      <c r="B1562" s="101"/>
      <c r="C1562" s="28"/>
      <c r="D1562" s="28"/>
      <c r="E1562" s="28"/>
    </row>
    <row r="1563" spans="1:5" x14ac:dyDescent="0.25">
      <c r="A1563" s="28"/>
      <c r="B1563" s="101"/>
      <c r="C1563" s="28"/>
      <c r="D1563" s="28"/>
      <c r="E1563" s="28"/>
    </row>
    <row r="1564" spans="1:5" x14ac:dyDescent="0.25">
      <c r="A1564" s="28"/>
      <c r="B1564" s="101"/>
      <c r="C1564" s="28"/>
      <c r="D1564" s="28"/>
      <c r="E1564" s="28"/>
    </row>
    <row r="1565" spans="1:5" x14ac:dyDescent="0.25">
      <c r="A1565" s="28"/>
      <c r="B1565" s="101"/>
      <c r="C1565" s="28"/>
      <c r="D1565" s="28"/>
      <c r="E1565" s="28"/>
    </row>
    <row r="1566" spans="1:5" x14ac:dyDescent="0.25">
      <c r="A1566" s="28"/>
      <c r="B1566" s="101"/>
      <c r="C1566" s="28"/>
      <c r="D1566" s="28"/>
      <c r="E1566" s="28"/>
    </row>
    <row r="1567" spans="1:5" x14ac:dyDescent="0.25">
      <c r="A1567" s="28"/>
      <c r="B1567" s="101"/>
      <c r="C1567" s="28"/>
      <c r="D1567" s="28"/>
      <c r="E1567" s="28"/>
    </row>
    <row r="1568" spans="1:5" x14ac:dyDescent="0.25">
      <c r="A1568" s="28"/>
      <c r="B1568" s="101"/>
      <c r="C1568" s="28"/>
      <c r="D1568" s="28"/>
      <c r="E1568" s="28"/>
    </row>
    <row r="1569" spans="1:5" x14ac:dyDescent="0.25">
      <c r="A1569" s="28"/>
      <c r="B1569" s="101"/>
      <c r="C1569" s="28"/>
      <c r="D1569" s="28"/>
      <c r="E1569" s="28"/>
    </row>
    <row r="1570" spans="1:5" x14ac:dyDescent="0.25">
      <c r="A1570" s="28"/>
      <c r="B1570" s="101"/>
      <c r="C1570" s="28"/>
      <c r="D1570" s="28"/>
      <c r="E1570" s="28"/>
    </row>
    <row r="1571" spans="1:5" x14ac:dyDescent="0.25">
      <c r="A1571" s="28"/>
      <c r="B1571" s="101"/>
      <c r="C1571" s="28"/>
      <c r="D1571" s="28"/>
      <c r="E1571" s="28"/>
    </row>
    <row r="1572" spans="1:5" x14ac:dyDescent="0.25">
      <c r="A1572" s="28"/>
      <c r="B1572" s="101"/>
      <c r="C1572" s="28"/>
      <c r="D1572" s="28"/>
      <c r="E1572" s="28"/>
    </row>
    <row r="1573" spans="1:5" x14ac:dyDescent="0.25">
      <c r="A1573" s="28"/>
      <c r="B1573" s="101"/>
      <c r="C1573" s="28"/>
      <c r="D1573" s="28"/>
      <c r="E1573" s="28"/>
    </row>
    <row r="1574" spans="1:5" x14ac:dyDescent="0.25">
      <c r="A1574" s="28"/>
      <c r="B1574" s="101"/>
      <c r="C1574" s="28"/>
      <c r="D1574" s="28"/>
      <c r="E1574" s="28"/>
    </row>
    <row r="1575" spans="1:5" x14ac:dyDescent="0.25">
      <c r="A1575" s="28"/>
      <c r="B1575" s="101"/>
      <c r="C1575" s="28"/>
      <c r="D1575" s="28"/>
      <c r="E1575" s="28"/>
    </row>
    <row r="1576" spans="1:5" x14ac:dyDescent="0.25">
      <c r="A1576" s="28"/>
      <c r="B1576" s="101"/>
      <c r="C1576" s="28"/>
      <c r="D1576" s="28"/>
      <c r="E1576" s="28"/>
    </row>
    <row r="1577" spans="1:5" x14ac:dyDescent="0.25">
      <c r="A1577" s="28"/>
      <c r="B1577" s="101"/>
      <c r="C1577" s="28"/>
      <c r="D1577" s="28"/>
      <c r="E1577" s="28"/>
    </row>
    <row r="1578" spans="1:5" x14ac:dyDescent="0.25">
      <c r="A1578" s="28"/>
      <c r="B1578" s="101"/>
      <c r="C1578" s="28"/>
      <c r="D1578" s="28"/>
      <c r="E1578" s="28"/>
    </row>
    <row r="1579" spans="1:5" x14ac:dyDescent="0.25">
      <c r="A1579" s="28"/>
      <c r="B1579" s="101"/>
      <c r="C1579" s="28"/>
      <c r="D1579" s="28"/>
      <c r="E1579" s="28"/>
    </row>
    <row r="1580" spans="1:5" x14ac:dyDescent="0.25">
      <c r="A1580" s="28"/>
      <c r="B1580" s="101"/>
      <c r="C1580" s="28"/>
      <c r="D1580" s="28"/>
      <c r="E1580" s="28"/>
    </row>
    <row r="1581" spans="1:5" x14ac:dyDescent="0.25">
      <c r="A1581" s="28"/>
      <c r="B1581" s="101"/>
      <c r="C1581" s="28"/>
      <c r="D1581" s="28"/>
      <c r="E1581" s="28"/>
    </row>
    <row r="1582" spans="1:5" x14ac:dyDescent="0.25">
      <c r="A1582" s="28"/>
      <c r="B1582" s="101"/>
      <c r="C1582" s="28"/>
      <c r="D1582" s="28"/>
      <c r="E1582" s="28"/>
    </row>
    <row r="1583" spans="1:5" x14ac:dyDescent="0.25">
      <c r="A1583" s="28"/>
      <c r="B1583" s="101"/>
      <c r="C1583" s="28"/>
      <c r="D1583" s="28"/>
      <c r="E1583" s="28"/>
    </row>
    <row r="1584" spans="1:5" x14ac:dyDescent="0.25">
      <c r="A1584" s="28"/>
      <c r="B1584" s="101"/>
      <c r="C1584" s="28"/>
      <c r="D1584" s="28"/>
      <c r="E1584" s="28"/>
    </row>
    <row r="1585" spans="1:5" x14ac:dyDescent="0.25">
      <c r="A1585" s="28"/>
      <c r="B1585" s="101"/>
      <c r="C1585" s="28"/>
      <c r="D1585" s="28"/>
      <c r="E1585" s="28"/>
    </row>
    <row r="1586" spans="1:5" x14ac:dyDescent="0.25">
      <c r="A1586" s="28"/>
      <c r="B1586" s="101"/>
      <c r="C1586" s="28"/>
      <c r="D1586" s="28"/>
      <c r="E1586" s="28"/>
    </row>
    <row r="1587" spans="1:5" x14ac:dyDescent="0.25">
      <c r="A1587" s="28"/>
      <c r="B1587" s="101"/>
      <c r="C1587" s="28"/>
      <c r="D1587" s="28"/>
      <c r="E1587" s="28"/>
    </row>
    <row r="1588" spans="1:5" x14ac:dyDescent="0.25">
      <c r="A1588" s="28"/>
      <c r="B1588" s="101"/>
      <c r="C1588" s="28"/>
      <c r="D1588" s="28"/>
      <c r="E1588" s="28"/>
    </row>
    <row r="1589" spans="1:5" x14ac:dyDescent="0.25">
      <c r="A1589" s="28"/>
      <c r="B1589" s="101"/>
      <c r="C1589" s="28"/>
      <c r="D1589" s="28"/>
      <c r="E1589" s="28"/>
    </row>
    <row r="1590" spans="1:5" x14ac:dyDescent="0.25">
      <c r="A1590" s="28"/>
      <c r="B1590" s="101"/>
      <c r="C1590" s="28"/>
      <c r="D1590" s="28"/>
      <c r="E1590" s="28"/>
    </row>
    <row r="1591" spans="1:5" x14ac:dyDescent="0.25">
      <c r="A1591" s="28"/>
      <c r="B1591" s="101"/>
      <c r="C1591" s="28"/>
      <c r="D1591" s="28"/>
      <c r="E1591" s="28"/>
    </row>
    <row r="1592" spans="1:5" x14ac:dyDescent="0.25">
      <c r="A1592" s="28"/>
      <c r="B1592" s="101"/>
      <c r="C1592" s="28"/>
      <c r="D1592" s="28"/>
      <c r="E1592" s="28"/>
    </row>
    <row r="1593" spans="1:5" x14ac:dyDescent="0.25">
      <c r="A1593" s="28"/>
      <c r="B1593" s="101"/>
      <c r="C1593" s="28"/>
      <c r="D1593" s="28"/>
      <c r="E1593" s="28"/>
    </row>
    <row r="1594" spans="1:5" x14ac:dyDescent="0.25">
      <c r="A1594" s="28"/>
      <c r="B1594" s="101"/>
      <c r="C1594" s="28"/>
      <c r="D1594" s="28"/>
      <c r="E1594" s="28"/>
    </row>
    <row r="1595" spans="1:5" x14ac:dyDescent="0.25">
      <c r="A1595" s="28"/>
      <c r="B1595" s="101"/>
      <c r="C1595" s="28"/>
      <c r="D1595" s="28"/>
      <c r="E1595" s="28"/>
    </row>
    <row r="1596" spans="1:5" x14ac:dyDescent="0.25">
      <c r="A1596" s="28"/>
      <c r="B1596" s="101"/>
      <c r="C1596" s="28"/>
      <c r="D1596" s="28"/>
      <c r="E1596" s="28"/>
    </row>
    <row r="1597" spans="1:5" x14ac:dyDescent="0.25">
      <c r="A1597" s="28"/>
      <c r="B1597" s="101"/>
      <c r="C1597" s="28"/>
      <c r="D1597" s="28"/>
      <c r="E1597" s="28"/>
    </row>
    <row r="1598" spans="1:5" x14ac:dyDescent="0.25">
      <c r="A1598" s="28"/>
      <c r="B1598" s="101"/>
      <c r="C1598" s="28"/>
      <c r="D1598" s="28"/>
      <c r="E1598" s="28"/>
    </row>
    <row r="1599" spans="1:5" x14ac:dyDescent="0.25">
      <c r="A1599" s="28"/>
      <c r="B1599" s="101"/>
      <c r="C1599" s="28"/>
      <c r="D1599" s="28"/>
      <c r="E1599" s="28"/>
    </row>
    <row r="1600" spans="1:5" x14ac:dyDescent="0.25">
      <c r="A1600" s="28"/>
      <c r="B1600" s="101"/>
      <c r="C1600" s="28"/>
      <c r="D1600" s="28"/>
      <c r="E1600" s="28"/>
    </row>
    <row r="1601" spans="1:5" x14ac:dyDescent="0.25">
      <c r="A1601" s="28"/>
      <c r="B1601" s="101"/>
      <c r="C1601" s="28"/>
      <c r="D1601" s="28"/>
      <c r="E1601" s="28"/>
    </row>
    <row r="1602" spans="1:5" x14ac:dyDescent="0.25">
      <c r="A1602" s="28"/>
      <c r="B1602" s="101"/>
      <c r="C1602" s="28"/>
      <c r="D1602" s="28"/>
      <c r="E1602" s="28"/>
    </row>
    <row r="1603" spans="1:5" x14ac:dyDescent="0.25">
      <c r="A1603" s="28"/>
      <c r="B1603" s="101"/>
      <c r="C1603" s="28"/>
      <c r="D1603" s="28"/>
      <c r="E1603" s="28"/>
    </row>
    <row r="1604" spans="1:5" x14ac:dyDescent="0.25">
      <c r="A1604" s="28"/>
      <c r="B1604" s="101"/>
      <c r="C1604" s="28"/>
      <c r="D1604" s="28"/>
      <c r="E1604" s="28"/>
    </row>
    <row r="1605" spans="1:5" x14ac:dyDescent="0.25">
      <c r="A1605" s="28"/>
      <c r="B1605" s="101"/>
      <c r="C1605" s="28"/>
      <c r="D1605" s="28"/>
      <c r="E1605" s="28"/>
    </row>
    <row r="1606" spans="1:5" x14ac:dyDescent="0.25">
      <c r="A1606" s="28"/>
      <c r="B1606" s="101"/>
      <c r="C1606" s="28"/>
      <c r="D1606" s="28"/>
      <c r="E1606" s="28"/>
    </row>
    <row r="1607" spans="1:5" x14ac:dyDescent="0.25">
      <c r="A1607" s="28"/>
      <c r="B1607" s="101"/>
      <c r="C1607" s="28"/>
      <c r="D1607" s="28"/>
      <c r="E1607" s="28"/>
    </row>
    <row r="1608" spans="1:5" x14ac:dyDescent="0.25">
      <c r="A1608" s="28"/>
      <c r="B1608" s="101"/>
      <c r="C1608" s="28"/>
      <c r="D1608" s="28"/>
      <c r="E1608" s="28"/>
    </row>
    <row r="1609" spans="1:5" x14ac:dyDescent="0.25">
      <c r="A1609" s="28"/>
      <c r="B1609" s="101"/>
      <c r="C1609" s="28"/>
      <c r="D1609" s="28"/>
      <c r="E1609" s="28"/>
    </row>
    <row r="1610" spans="1:5" x14ac:dyDescent="0.25">
      <c r="A1610" s="28"/>
      <c r="B1610" s="101"/>
      <c r="C1610" s="28"/>
      <c r="D1610" s="28"/>
      <c r="E1610" s="28"/>
    </row>
    <row r="1611" spans="1:5" x14ac:dyDescent="0.25">
      <c r="A1611" s="28"/>
      <c r="B1611" s="101"/>
      <c r="C1611" s="28"/>
      <c r="D1611" s="28"/>
      <c r="E1611" s="28"/>
    </row>
    <row r="1612" spans="1:5" x14ac:dyDescent="0.25">
      <c r="A1612" s="28"/>
      <c r="B1612" s="101"/>
      <c r="C1612" s="28"/>
      <c r="D1612" s="28"/>
      <c r="E1612" s="28"/>
    </row>
    <row r="1613" spans="1:5" x14ac:dyDescent="0.25">
      <c r="A1613" s="28"/>
      <c r="B1613" s="101"/>
      <c r="C1613" s="28"/>
      <c r="D1613" s="28"/>
      <c r="E1613" s="28"/>
    </row>
    <row r="1614" spans="1:5" x14ac:dyDescent="0.25">
      <c r="A1614" s="28"/>
      <c r="B1614" s="101"/>
      <c r="C1614" s="28"/>
      <c r="D1614" s="28"/>
      <c r="E1614" s="28"/>
    </row>
    <row r="1615" spans="1:5" x14ac:dyDescent="0.25">
      <c r="A1615" s="28"/>
      <c r="B1615" s="101"/>
      <c r="C1615" s="28"/>
      <c r="D1615" s="28"/>
      <c r="E1615" s="28"/>
    </row>
    <row r="1616" spans="1:5" x14ac:dyDescent="0.25">
      <c r="A1616" s="28"/>
      <c r="B1616" s="101"/>
      <c r="C1616" s="28"/>
      <c r="D1616" s="28"/>
      <c r="E1616" s="28"/>
    </row>
    <row r="1617" spans="1:5" x14ac:dyDescent="0.25">
      <c r="A1617" s="28"/>
      <c r="B1617" s="101"/>
      <c r="C1617" s="28"/>
      <c r="D1617" s="28"/>
      <c r="E1617" s="28"/>
    </row>
    <row r="1618" spans="1:5" x14ac:dyDescent="0.25">
      <c r="A1618" s="28"/>
      <c r="B1618" s="101"/>
      <c r="C1618" s="28"/>
      <c r="D1618" s="28"/>
      <c r="E1618" s="28"/>
    </row>
    <row r="1619" spans="1:5" x14ac:dyDescent="0.25">
      <c r="A1619" s="28"/>
      <c r="B1619" s="101"/>
      <c r="C1619" s="28"/>
      <c r="D1619" s="28"/>
      <c r="E1619" s="28"/>
    </row>
    <row r="1620" spans="1:5" x14ac:dyDescent="0.25">
      <c r="A1620" s="28"/>
      <c r="B1620" s="101"/>
      <c r="C1620" s="28"/>
      <c r="D1620" s="28"/>
      <c r="E1620" s="28"/>
    </row>
    <row r="1621" spans="1:5" x14ac:dyDescent="0.25">
      <c r="A1621" s="28"/>
      <c r="B1621" s="101"/>
      <c r="C1621" s="28"/>
      <c r="D1621" s="28"/>
      <c r="E1621" s="28"/>
    </row>
    <row r="1622" spans="1:5" x14ac:dyDescent="0.25">
      <c r="A1622" s="28"/>
      <c r="B1622" s="101"/>
      <c r="C1622" s="28"/>
      <c r="D1622" s="28"/>
      <c r="E1622" s="28"/>
    </row>
    <row r="1623" spans="1:5" x14ac:dyDescent="0.25">
      <c r="A1623" s="28"/>
      <c r="B1623" s="101"/>
      <c r="C1623" s="28"/>
      <c r="D1623" s="28"/>
      <c r="E1623" s="28"/>
    </row>
    <row r="1624" spans="1:5" x14ac:dyDescent="0.25">
      <c r="A1624" s="28"/>
      <c r="B1624" s="101"/>
      <c r="C1624" s="28"/>
      <c r="D1624" s="28"/>
      <c r="E1624" s="28"/>
    </row>
    <row r="1625" spans="1:5" x14ac:dyDescent="0.25">
      <c r="A1625" s="28"/>
      <c r="B1625" s="101"/>
      <c r="C1625" s="28"/>
      <c r="D1625" s="28"/>
      <c r="E1625" s="28"/>
    </row>
    <row r="1626" spans="1:5" x14ac:dyDescent="0.25">
      <c r="A1626" s="28"/>
      <c r="B1626" s="101"/>
      <c r="C1626" s="28"/>
      <c r="D1626" s="28"/>
      <c r="E1626" s="28"/>
    </row>
    <row r="1627" spans="1:5" x14ac:dyDescent="0.25">
      <c r="A1627" s="28"/>
      <c r="B1627" s="101"/>
      <c r="C1627" s="28"/>
      <c r="D1627" s="28"/>
      <c r="E1627" s="28"/>
    </row>
    <row r="1628" spans="1:5" x14ac:dyDescent="0.25">
      <c r="A1628" s="28"/>
      <c r="B1628" s="101"/>
      <c r="C1628" s="28"/>
      <c r="D1628" s="28"/>
      <c r="E1628" s="28"/>
    </row>
    <row r="1629" spans="1:5" x14ac:dyDescent="0.25">
      <c r="A1629" s="28"/>
      <c r="B1629" s="101"/>
      <c r="C1629" s="28"/>
      <c r="D1629" s="28"/>
      <c r="E1629" s="28"/>
    </row>
    <row r="1630" spans="1:5" x14ac:dyDescent="0.25">
      <c r="A1630" s="28"/>
      <c r="B1630" s="101"/>
      <c r="C1630" s="28"/>
      <c r="D1630" s="28"/>
      <c r="E1630" s="28"/>
    </row>
    <row r="1631" spans="1:5" x14ac:dyDescent="0.25">
      <c r="A1631" s="28"/>
      <c r="B1631" s="101"/>
      <c r="C1631" s="28"/>
      <c r="D1631" s="28"/>
      <c r="E1631" s="28"/>
    </row>
    <row r="1632" spans="1:5" x14ac:dyDescent="0.25">
      <c r="A1632" s="28"/>
      <c r="B1632" s="101"/>
      <c r="C1632" s="28"/>
      <c r="D1632" s="28"/>
      <c r="E1632" s="28"/>
    </row>
    <row r="1633" spans="1:5" x14ac:dyDescent="0.25">
      <c r="A1633" s="28"/>
      <c r="B1633" s="101"/>
      <c r="C1633" s="28"/>
      <c r="D1633" s="28"/>
      <c r="E1633" s="28"/>
    </row>
    <row r="1634" spans="1:5" x14ac:dyDescent="0.25">
      <c r="A1634" s="28"/>
      <c r="B1634" s="101"/>
      <c r="C1634" s="28"/>
      <c r="D1634" s="28"/>
      <c r="E1634" s="28"/>
    </row>
    <row r="1635" spans="1:5" x14ac:dyDescent="0.25">
      <c r="A1635" s="28"/>
      <c r="B1635" s="101"/>
      <c r="C1635" s="28"/>
      <c r="D1635" s="28"/>
      <c r="E1635" s="28"/>
    </row>
    <row r="1636" spans="1:5" x14ac:dyDescent="0.25">
      <c r="A1636" s="28"/>
      <c r="B1636" s="101"/>
      <c r="C1636" s="28"/>
      <c r="D1636" s="28"/>
      <c r="E1636" s="28"/>
    </row>
    <row r="1637" spans="1:5" x14ac:dyDescent="0.25">
      <c r="A1637" s="28"/>
      <c r="B1637" s="101"/>
      <c r="C1637" s="28"/>
      <c r="D1637" s="28"/>
      <c r="E1637" s="28"/>
    </row>
    <row r="1638" spans="1:5" x14ac:dyDescent="0.25">
      <c r="A1638" s="28"/>
      <c r="B1638" s="101"/>
      <c r="C1638" s="28"/>
      <c r="D1638" s="28"/>
      <c r="E1638" s="28"/>
    </row>
    <row r="1639" spans="1:5" x14ac:dyDescent="0.25">
      <c r="A1639" s="28"/>
      <c r="B1639" s="101"/>
      <c r="C1639" s="28"/>
      <c r="D1639" s="28"/>
      <c r="E1639" s="28"/>
    </row>
    <row r="1640" spans="1:5" x14ac:dyDescent="0.25">
      <c r="A1640" s="28"/>
      <c r="B1640" s="101"/>
      <c r="C1640" s="28"/>
      <c r="D1640" s="28"/>
      <c r="E1640" s="28"/>
    </row>
    <row r="1641" spans="1:5" x14ac:dyDescent="0.25">
      <c r="A1641" s="28"/>
      <c r="B1641" s="101"/>
      <c r="C1641" s="28"/>
      <c r="D1641" s="28"/>
      <c r="E1641" s="28"/>
    </row>
    <row r="1642" spans="1:5" x14ac:dyDescent="0.25">
      <c r="A1642" s="28"/>
      <c r="B1642" s="101"/>
      <c r="C1642" s="28"/>
      <c r="D1642" s="28"/>
      <c r="E1642" s="28"/>
    </row>
    <row r="1643" spans="1:5" x14ac:dyDescent="0.25">
      <c r="A1643" s="28"/>
      <c r="B1643" s="101"/>
      <c r="C1643" s="28"/>
      <c r="D1643" s="28"/>
      <c r="E1643" s="28"/>
    </row>
    <row r="1644" spans="1:5" x14ac:dyDescent="0.25">
      <c r="A1644" s="28"/>
      <c r="B1644" s="101"/>
      <c r="C1644" s="28"/>
      <c r="D1644" s="28"/>
      <c r="E1644" s="28"/>
    </row>
    <row r="1645" spans="1:5" x14ac:dyDescent="0.25">
      <c r="A1645" s="28"/>
      <c r="B1645" s="101"/>
      <c r="C1645" s="28"/>
      <c r="D1645" s="28"/>
      <c r="E1645" s="28"/>
    </row>
    <row r="1646" spans="1:5" x14ac:dyDescent="0.25">
      <c r="A1646" s="28"/>
      <c r="B1646" s="101"/>
      <c r="C1646" s="28"/>
      <c r="D1646" s="28"/>
      <c r="E1646" s="28"/>
    </row>
    <row r="1647" spans="1:5" x14ac:dyDescent="0.25">
      <c r="A1647" s="28"/>
      <c r="B1647" s="101"/>
      <c r="C1647" s="28"/>
      <c r="D1647" s="28"/>
      <c r="E1647" s="28"/>
    </row>
    <row r="1648" spans="1:5" x14ac:dyDescent="0.25">
      <c r="A1648" s="28"/>
      <c r="B1648" s="101"/>
      <c r="C1648" s="28"/>
      <c r="D1648" s="28"/>
      <c r="E1648" s="28"/>
    </row>
    <row r="1649" spans="1:5" x14ac:dyDescent="0.25">
      <c r="A1649" s="28"/>
      <c r="B1649" s="101"/>
      <c r="C1649" s="28"/>
      <c r="D1649" s="28"/>
      <c r="E1649" s="28"/>
    </row>
    <row r="1650" spans="1:5" x14ac:dyDescent="0.25">
      <c r="A1650" s="28"/>
      <c r="B1650" s="101"/>
      <c r="C1650" s="28"/>
      <c r="D1650" s="28"/>
      <c r="E1650" s="28"/>
    </row>
    <row r="1651" spans="1:5" x14ac:dyDescent="0.25">
      <c r="A1651" s="28"/>
      <c r="B1651" s="101"/>
      <c r="C1651" s="28"/>
      <c r="D1651" s="28"/>
      <c r="E1651" s="28"/>
    </row>
    <row r="1652" spans="1:5" x14ac:dyDescent="0.25">
      <c r="A1652" s="28"/>
      <c r="B1652" s="101"/>
      <c r="C1652" s="28"/>
      <c r="D1652" s="28"/>
      <c r="E1652" s="28"/>
    </row>
    <row r="1653" spans="1:5" x14ac:dyDescent="0.25">
      <c r="A1653" s="28"/>
      <c r="B1653" s="101"/>
      <c r="C1653" s="28"/>
      <c r="D1653" s="28"/>
      <c r="E1653" s="28"/>
    </row>
    <row r="1654" spans="1:5" x14ac:dyDescent="0.25">
      <c r="A1654" s="28"/>
      <c r="B1654" s="101"/>
      <c r="C1654" s="28"/>
      <c r="D1654" s="28"/>
      <c r="E1654" s="28"/>
    </row>
    <row r="1655" spans="1:5" x14ac:dyDescent="0.25">
      <c r="A1655" s="28"/>
      <c r="B1655" s="101"/>
      <c r="C1655" s="28"/>
      <c r="D1655" s="28"/>
      <c r="E1655" s="28"/>
    </row>
    <row r="1656" spans="1:5" x14ac:dyDescent="0.25">
      <c r="A1656" s="28"/>
      <c r="B1656" s="101"/>
      <c r="C1656" s="28"/>
      <c r="D1656" s="28"/>
      <c r="E1656" s="28"/>
    </row>
    <row r="1657" spans="1:5" x14ac:dyDescent="0.25">
      <c r="A1657" s="28"/>
      <c r="B1657" s="101"/>
      <c r="C1657" s="28"/>
      <c r="D1657" s="28"/>
      <c r="E1657" s="28"/>
    </row>
    <row r="1658" spans="1:5" x14ac:dyDescent="0.25">
      <c r="A1658" s="28"/>
      <c r="B1658" s="101"/>
      <c r="C1658" s="28"/>
      <c r="D1658" s="28"/>
      <c r="E1658" s="28"/>
    </row>
    <row r="1659" spans="1:5" x14ac:dyDescent="0.25">
      <c r="A1659" s="28"/>
      <c r="B1659" s="101"/>
      <c r="C1659" s="28"/>
      <c r="D1659" s="28"/>
      <c r="E1659" s="28"/>
    </row>
    <row r="1660" spans="1:5" x14ac:dyDescent="0.25">
      <c r="A1660" s="28"/>
      <c r="B1660" s="101"/>
      <c r="C1660" s="28"/>
      <c r="D1660" s="28"/>
      <c r="E1660" s="28"/>
    </row>
    <row r="1661" spans="1:5" x14ac:dyDescent="0.25">
      <c r="A1661" s="28"/>
      <c r="B1661" s="101"/>
      <c r="C1661" s="28"/>
      <c r="D1661" s="28"/>
      <c r="E1661" s="28"/>
    </row>
    <row r="1662" spans="1:5" x14ac:dyDescent="0.25">
      <c r="A1662" s="28"/>
      <c r="B1662" s="101"/>
      <c r="C1662" s="28"/>
      <c r="D1662" s="28"/>
      <c r="E1662" s="28"/>
    </row>
    <row r="1663" spans="1:5" x14ac:dyDescent="0.25">
      <c r="A1663" s="28"/>
      <c r="B1663" s="101"/>
      <c r="C1663" s="28"/>
      <c r="D1663" s="28"/>
      <c r="E1663" s="28"/>
    </row>
    <row r="1664" spans="1:5" x14ac:dyDescent="0.25">
      <c r="A1664" s="28"/>
      <c r="B1664" s="101"/>
      <c r="C1664" s="28"/>
      <c r="D1664" s="28"/>
      <c r="E1664" s="28"/>
    </row>
    <row r="1665" spans="1:5" x14ac:dyDescent="0.25">
      <c r="A1665" s="28"/>
      <c r="B1665" s="101"/>
      <c r="C1665" s="28"/>
      <c r="D1665" s="28"/>
      <c r="E1665" s="28"/>
    </row>
    <row r="1666" spans="1:5" x14ac:dyDescent="0.25">
      <c r="A1666" s="28"/>
      <c r="B1666" s="101"/>
      <c r="C1666" s="28"/>
      <c r="D1666" s="28"/>
      <c r="E1666" s="28"/>
    </row>
    <row r="1667" spans="1:5" x14ac:dyDescent="0.25">
      <c r="A1667" s="28"/>
      <c r="B1667" s="101"/>
      <c r="C1667" s="28"/>
      <c r="D1667" s="28"/>
      <c r="E1667" s="28"/>
    </row>
    <row r="1668" spans="1:5" x14ac:dyDescent="0.25">
      <c r="A1668" s="28"/>
      <c r="B1668" s="101"/>
      <c r="C1668" s="28"/>
      <c r="D1668" s="28"/>
      <c r="E1668" s="28"/>
    </row>
    <row r="1669" spans="1:5" x14ac:dyDescent="0.25">
      <c r="A1669" s="28"/>
      <c r="B1669" s="101"/>
      <c r="C1669" s="28"/>
      <c r="D1669" s="28"/>
      <c r="E1669" s="28"/>
    </row>
    <row r="1670" spans="1:5" x14ac:dyDescent="0.25">
      <c r="A1670" s="28"/>
      <c r="B1670" s="101"/>
      <c r="C1670" s="28"/>
      <c r="D1670" s="28"/>
      <c r="E1670" s="28"/>
    </row>
    <row r="1671" spans="1:5" x14ac:dyDescent="0.25">
      <c r="A1671" s="28"/>
      <c r="B1671" s="101"/>
      <c r="C1671" s="28"/>
      <c r="D1671" s="28"/>
      <c r="E1671" s="28"/>
    </row>
    <row r="1672" spans="1:5" x14ac:dyDescent="0.25">
      <c r="A1672" s="28"/>
      <c r="B1672" s="101"/>
      <c r="C1672" s="28"/>
      <c r="D1672" s="28"/>
      <c r="E1672" s="28"/>
    </row>
    <row r="1673" spans="1:5" x14ac:dyDescent="0.25">
      <c r="A1673" s="28"/>
      <c r="B1673" s="101"/>
      <c r="C1673" s="28"/>
      <c r="D1673" s="28"/>
      <c r="E1673" s="28"/>
    </row>
    <row r="1674" spans="1:5" x14ac:dyDescent="0.25">
      <c r="A1674" s="28"/>
      <c r="B1674" s="101"/>
      <c r="C1674" s="28"/>
      <c r="D1674" s="28"/>
      <c r="E1674" s="28"/>
    </row>
    <row r="1675" spans="1:5" x14ac:dyDescent="0.25">
      <c r="A1675" s="28"/>
      <c r="B1675" s="101"/>
      <c r="C1675" s="28"/>
      <c r="D1675" s="28"/>
      <c r="E1675" s="28"/>
    </row>
    <row r="1676" spans="1:5" x14ac:dyDescent="0.25">
      <c r="A1676" s="28"/>
      <c r="B1676" s="101"/>
      <c r="C1676" s="28"/>
      <c r="D1676" s="28"/>
      <c r="E1676" s="28"/>
    </row>
    <row r="1677" spans="1:5" x14ac:dyDescent="0.25">
      <c r="A1677" s="28"/>
      <c r="B1677" s="101"/>
      <c r="C1677" s="28"/>
      <c r="D1677" s="28"/>
      <c r="E1677" s="28"/>
    </row>
    <row r="1678" spans="1:5" x14ac:dyDescent="0.25">
      <c r="A1678" s="28"/>
      <c r="B1678" s="101"/>
      <c r="C1678" s="28"/>
      <c r="D1678" s="28"/>
      <c r="E1678" s="28"/>
    </row>
    <row r="1679" spans="1:5" x14ac:dyDescent="0.25">
      <c r="A1679" s="28"/>
      <c r="B1679" s="101"/>
      <c r="C1679" s="28"/>
      <c r="D1679" s="28"/>
      <c r="E1679" s="28"/>
    </row>
    <row r="1680" spans="1:5" x14ac:dyDescent="0.25">
      <c r="A1680" s="28"/>
      <c r="B1680" s="101"/>
      <c r="C1680" s="28"/>
      <c r="D1680" s="28"/>
      <c r="E1680" s="28"/>
    </row>
    <row r="1681" spans="1:5" x14ac:dyDescent="0.25">
      <c r="A1681" s="28"/>
      <c r="B1681" s="101"/>
      <c r="C1681" s="28"/>
      <c r="D1681" s="28"/>
      <c r="E1681" s="28"/>
    </row>
    <row r="1682" spans="1:5" x14ac:dyDescent="0.25">
      <c r="A1682" s="28"/>
      <c r="B1682" s="101"/>
      <c r="C1682" s="28"/>
      <c r="D1682" s="28"/>
      <c r="E1682" s="28"/>
    </row>
    <row r="1683" spans="1:5" x14ac:dyDescent="0.25">
      <c r="A1683" s="28"/>
      <c r="B1683" s="101"/>
      <c r="C1683" s="28"/>
      <c r="D1683" s="28"/>
      <c r="E1683" s="28"/>
    </row>
    <row r="1684" spans="1:5" x14ac:dyDescent="0.25">
      <c r="A1684" s="28"/>
      <c r="B1684" s="101"/>
      <c r="C1684" s="28"/>
      <c r="D1684" s="28"/>
      <c r="E1684" s="28"/>
    </row>
    <row r="1685" spans="1:5" x14ac:dyDescent="0.25">
      <c r="A1685" s="28"/>
      <c r="B1685" s="101"/>
      <c r="C1685" s="28"/>
      <c r="D1685" s="28"/>
      <c r="E1685" s="28"/>
    </row>
    <row r="1686" spans="1:5" x14ac:dyDescent="0.25">
      <c r="A1686" s="28"/>
      <c r="B1686" s="101"/>
      <c r="C1686" s="28"/>
      <c r="D1686" s="28"/>
      <c r="E1686" s="28"/>
    </row>
    <row r="1687" spans="1:5" x14ac:dyDescent="0.25">
      <c r="A1687" s="28"/>
      <c r="B1687" s="101"/>
      <c r="C1687" s="28"/>
      <c r="D1687" s="28"/>
      <c r="E1687" s="28"/>
    </row>
    <row r="1688" spans="1:5" x14ac:dyDescent="0.25">
      <c r="A1688" s="28"/>
      <c r="B1688" s="101"/>
      <c r="C1688" s="28"/>
      <c r="D1688" s="28"/>
      <c r="E1688" s="28"/>
    </row>
    <row r="1689" spans="1:5" x14ac:dyDescent="0.25">
      <c r="A1689" s="28"/>
      <c r="B1689" s="101"/>
      <c r="C1689" s="28"/>
      <c r="D1689" s="28"/>
      <c r="E1689" s="28"/>
    </row>
    <row r="1690" spans="1:5" x14ac:dyDescent="0.25">
      <c r="A1690" s="28"/>
      <c r="B1690" s="101"/>
      <c r="C1690" s="28"/>
      <c r="D1690" s="28"/>
      <c r="E1690" s="28"/>
    </row>
    <row r="1691" spans="1:5" x14ac:dyDescent="0.25">
      <c r="A1691" s="28"/>
      <c r="B1691" s="101"/>
      <c r="C1691" s="28"/>
      <c r="D1691" s="28"/>
      <c r="E1691" s="28"/>
    </row>
    <row r="1692" spans="1:5" x14ac:dyDescent="0.25">
      <c r="A1692" s="28"/>
      <c r="B1692" s="101"/>
      <c r="C1692" s="28"/>
      <c r="D1692" s="28"/>
      <c r="E1692" s="28"/>
    </row>
    <row r="1693" spans="1:5" x14ac:dyDescent="0.25">
      <c r="A1693" s="28"/>
      <c r="B1693" s="101"/>
      <c r="C1693" s="28"/>
      <c r="D1693" s="28"/>
      <c r="E1693" s="28"/>
    </row>
    <row r="1694" spans="1:5" x14ac:dyDescent="0.25">
      <c r="A1694" s="28"/>
      <c r="B1694" s="101"/>
      <c r="C1694" s="28"/>
      <c r="D1694" s="28"/>
      <c r="E1694" s="28"/>
    </row>
    <row r="1695" spans="1:5" x14ac:dyDescent="0.25">
      <c r="A1695" s="28"/>
      <c r="B1695" s="101"/>
      <c r="C1695" s="28"/>
      <c r="D1695" s="28"/>
      <c r="E1695" s="28"/>
    </row>
    <row r="1696" spans="1:5" x14ac:dyDescent="0.25">
      <c r="A1696" s="28"/>
      <c r="B1696" s="101"/>
      <c r="C1696" s="28"/>
      <c r="D1696" s="28"/>
      <c r="E1696" s="28"/>
    </row>
    <row r="1697" spans="1:5" x14ac:dyDescent="0.25">
      <c r="A1697" s="28"/>
      <c r="B1697" s="101"/>
      <c r="C1697" s="28"/>
      <c r="D1697" s="28"/>
      <c r="E1697" s="28"/>
    </row>
    <row r="1698" spans="1:5" x14ac:dyDescent="0.25">
      <c r="A1698" s="28"/>
      <c r="B1698" s="101"/>
      <c r="C1698" s="28"/>
      <c r="D1698" s="28"/>
      <c r="E1698" s="28"/>
    </row>
    <row r="1699" spans="1:5" x14ac:dyDescent="0.25">
      <c r="A1699" s="28"/>
      <c r="B1699" s="101"/>
      <c r="C1699" s="28"/>
      <c r="D1699" s="28"/>
      <c r="E1699" s="28"/>
    </row>
    <row r="1700" spans="1:5" x14ac:dyDescent="0.25">
      <c r="A1700" s="28"/>
      <c r="B1700" s="101"/>
      <c r="C1700" s="28"/>
      <c r="D1700" s="28"/>
      <c r="E1700" s="28"/>
    </row>
    <row r="1701" spans="1:5" x14ac:dyDescent="0.25">
      <c r="A1701" s="28"/>
      <c r="B1701" s="101"/>
      <c r="C1701" s="28"/>
      <c r="D1701" s="28"/>
      <c r="E1701" s="28"/>
    </row>
    <row r="1702" spans="1:5" x14ac:dyDescent="0.25">
      <c r="A1702" s="28"/>
      <c r="B1702" s="101"/>
      <c r="C1702" s="28"/>
      <c r="D1702" s="28"/>
      <c r="E1702" s="28"/>
    </row>
    <row r="1703" spans="1:5" x14ac:dyDescent="0.25">
      <c r="A1703" s="28"/>
      <c r="B1703" s="101"/>
      <c r="C1703" s="28"/>
      <c r="D1703" s="28"/>
      <c r="E1703" s="28"/>
    </row>
    <row r="1704" spans="1:5" x14ac:dyDescent="0.25">
      <c r="A1704" s="28"/>
      <c r="B1704" s="101"/>
      <c r="C1704" s="28"/>
      <c r="D1704" s="28"/>
      <c r="E1704" s="28"/>
    </row>
    <row r="1705" spans="1:5" x14ac:dyDescent="0.25">
      <c r="A1705" s="28"/>
      <c r="B1705" s="101"/>
      <c r="C1705" s="28"/>
      <c r="D1705" s="28"/>
      <c r="E1705" s="28"/>
    </row>
    <row r="1706" spans="1:5" x14ac:dyDescent="0.25">
      <c r="A1706" s="28"/>
      <c r="B1706" s="101"/>
      <c r="C1706" s="28"/>
      <c r="D1706" s="28"/>
      <c r="E1706" s="28"/>
    </row>
    <row r="1707" spans="1:5" x14ac:dyDescent="0.25">
      <c r="A1707" s="28"/>
      <c r="B1707" s="101"/>
      <c r="C1707" s="28"/>
      <c r="D1707" s="28"/>
      <c r="E1707" s="28"/>
    </row>
    <row r="1708" spans="1:5" x14ac:dyDescent="0.25">
      <c r="A1708" s="28"/>
      <c r="B1708" s="101"/>
      <c r="C1708" s="28"/>
      <c r="D1708" s="28"/>
      <c r="E1708" s="28"/>
    </row>
    <row r="1709" spans="1:5" x14ac:dyDescent="0.25">
      <c r="A1709" s="28"/>
      <c r="B1709" s="101"/>
      <c r="C1709" s="28"/>
      <c r="D1709" s="28"/>
      <c r="E1709" s="28"/>
    </row>
    <row r="1710" spans="1:5" x14ac:dyDescent="0.25">
      <c r="A1710" s="28"/>
      <c r="B1710" s="101"/>
      <c r="C1710" s="28"/>
      <c r="D1710" s="28"/>
      <c r="E1710" s="28"/>
    </row>
    <row r="1711" spans="1:5" x14ac:dyDescent="0.25">
      <c r="A1711" s="28"/>
      <c r="B1711" s="101"/>
      <c r="C1711" s="28"/>
      <c r="D1711" s="28"/>
      <c r="E1711" s="28"/>
    </row>
    <row r="1712" spans="1:5" x14ac:dyDescent="0.25">
      <c r="A1712" s="28"/>
      <c r="B1712" s="101"/>
      <c r="C1712" s="28"/>
      <c r="D1712" s="28"/>
      <c r="E1712" s="28"/>
    </row>
    <row r="1713" spans="1:5" x14ac:dyDescent="0.25">
      <c r="A1713" s="28"/>
      <c r="B1713" s="101"/>
      <c r="C1713" s="28"/>
      <c r="D1713" s="28"/>
      <c r="E1713" s="28"/>
    </row>
    <row r="1714" spans="1:5" x14ac:dyDescent="0.25">
      <c r="A1714" s="28"/>
      <c r="B1714" s="101"/>
      <c r="C1714" s="28"/>
      <c r="D1714" s="28"/>
      <c r="E1714" s="28"/>
    </row>
    <row r="1715" spans="1:5" x14ac:dyDescent="0.25">
      <c r="A1715" s="28"/>
      <c r="B1715" s="101"/>
      <c r="C1715" s="28"/>
      <c r="D1715" s="28"/>
      <c r="E1715" s="28"/>
    </row>
    <row r="1716" spans="1:5" x14ac:dyDescent="0.25">
      <c r="A1716" s="28"/>
      <c r="B1716" s="101"/>
      <c r="C1716" s="28"/>
      <c r="D1716" s="28"/>
      <c r="E1716" s="28"/>
    </row>
    <row r="1717" spans="1:5" x14ac:dyDescent="0.25">
      <c r="A1717" s="28"/>
      <c r="B1717" s="101"/>
      <c r="C1717" s="28"/>
      <c r="D1717" s="28"/>
      <c r="E1717" s="28"/>
    </row>
    <row r="1718" spans="1:5" x14ac:dyDescent="0.25">
      <c r="A1718" s="28"/>
      <c r="B1718" s="101"/>
      <c r="C1718" s="28"/>
      <c r="D1718" s="28"/>
      <c r="E1718" s="28"/>
    </row>
    <row r="1719" spans="1:5" x14ac:dyDescent="0.25">
      <c r="A1719" s="28"/>
      <c r="B1719" s="101"/>
      <c r="C1719" s="28"/>
      <c r="D1719" s="28"/>
      <c r="E1719" s="28"/>
    </row>
    <row r="1720" spans="1:5" x14ac:dyDescent="0.25">
      <c r="A1720" s="28"/>
      <c r="B1720" s="101"/>
      <c r="C1720" s="28"/>
      <c r="D1720" s="28"/>
      <c r="E1720" s="28"/>
    </row>
    <row r="1721" spans="1:5" x14ac:dyDescent="0.25">
      <c r="A1721" s="28"/>
      <c r="B1721" s="101"/>
      <c r="C1721" s="28"/>
      <c r="D1721" s="28"/>
      <c r="E1721" s="28"/>
    </row>
    <row r="1722" spans="1:5" x14ac:dyDescent="0.25">
      <c r="A1722" s="28"/>
      <c r="B1722" s="101"/>
      <c r="C1722" s="28"/>
      <c r="D1722" s="28"/>
      <c r="E1722" s="28"/>
    </row>
    <row r="1723" spans="1:5" x14ac:dyDescent="0.25">
      <c r="A1723" s="28"/>
      <c r="B1723" s="101"/>
      <c r="C1723" s="28"/>
      <c r="D1723" s="28"/>
      <c r="E1723" s="28"/>
    </row>
    <row r="1724" spans="1:5" x14ac:dyDescent="0.25">
      <c r="A1724" s="28"/>
      <c r="B1724" s="101"/>
      <c r="C1724" s="28"/>
      <c r="D1724" s="28"/>
      <c r="E1724" s="28"/>
    </row>
    <row r="1725" spans="1:5" x14ac:dyDescent="0.25">
      <c r="A1725" s="28"/>
      <c r="B1725" s="101"/>
      <c r="C1725" s="28"/>
      <c r="D1725" s="28"/>
      <c r="E1725" s="28"/>
    </row>
    <row r="1726" spans="1:5" x14ac:dyDescent="0.25">
      <c r="A1726" s="28"/>
      <c r="B1726" s="101"/>
      <c r="C1726" s="28"/>
      <c r="D1726" s="28"/>
      <c r="E1726" s="28"/>
    </row>
    <row r="1727" spans="1:5" x14ac:dyDescent="0.25">
      <c r="A1727" s="28"/>
      <c r="B1727" s="101"/>
      <c r="C1727" s="28"/>
      <c r="D1727" s="28"/>
      <c r="E1727" s="28"/>
    </row>
    <row r="1728" spans="1:5" x14ac:dyDescent="0.25">
      <c r="A1728" s="28"/>
      <c r="B1728" s="101"/>
      <c r="C1728" s="28"/>
      <c r="D1728" s="28"/>
      <c r="E1728" s="28"/>
    </row>
    <row r="1729" spans="1:5" x14ac:dyDescent="0.25">
      <c r="A1729" s="28"/>
      <c r="B1729" s="101"/>
      <c r="C1729" s="28"/>
      <c r="D1729" s="28"/>
      <c r="E1729" s="28"/>
    </row>
    <row r="1730" spans="1:5" x14ac:dyDescent="0.25">
      <c r="A1730" s="28"/>
      <c r="B1730" s="101"/>
      <c r="C1730" s="28"/>
      <c r="D1730" s="28"/>
      <c r="E1730" s="28"/>
    </row>
    <row r="1731" spans="1:5" x14ac:dyDescent="0.25">
      <c r="A1731" s="28"/>
      <c r="B1731" s="101"/>
      <c r="C1731" s="28"/>
      <c r="D1731" s="28"/>
      <c r="E1731" s="28"/>
    </row>
    <row r="1732" spans="1:5" x14ac:dyDescent="0.25">
      <c r="A1732" s="28"/>
      <c r="B1732" s="101"/>
      <c r="C1732" s="28"/>
      <c r="D1732" s="28"/>
      <c r="E1732" s="28"/>
    </row>
    <row r="1733" spans="1:5" x14ac:dyDescent="0.25">
      <c r="A1733" s="28"/>
      <c r="B1733" s="101"/>
      <c r="C1733" s="28"/>
      <c r="D1733" s="28"/>
      <c r="E1733" s="28"/>
    </row>
  </sheetData>
  <mergeCells count="7">
    <mergeCell ref="B77:F77"/>
    <mergeCell ref="G77:H77"/>
    <mergeCell ref="L3:L4"/>
    <mergeCell ref="B1:L1"/>
    <mergeCell ref="A3:A4"/>
    <mergeCell ref="B3:B4"/>
    <mergeCell ref="B75:F76"/>
  </mergeCells>
  <printOptions horizontalCentered="1"/>
  <pageMargins left="0.19685039370078741" right="0" top="0.31496062992125984" bottom="0.35433070866141736" header="0.15748031496062992" footer="0"/>
  <pageSetup paperSize="9" scale="80" orientation="landscape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788"/>
  <sheetViews>
    <sheetView zoomScaleNormal="100" workbookViewId="0">
      <pane xSplit="1" ySplit="5" topLeftCell="B87" activePane="bottomRight" state="frozen"/>
      <selection activeCell="B80" sqref="B80"/>
      <selection pane="topRight" activeCell="B80" sqref="B80"/>
      <selection pane="bottomLeft" activeCell="B80" sqref="B80"/>
      <selection pane="bottomRight" activeCell="N132" sqref="N132"/>
    </sheetView>
  </sheetViews>
  <sheetFormatPr defaultColWidth="9.109375" defaultRowHeight="13.2" x14ac:dyDescent="0.25"/>
  <cols>
    <col min="1" max="1" width="34.44140625" style="25" customWidth="1"/>
    <col min="2" max="2" width="18.6640625" style="120" customWidth="1"/>
    <col min="3" max="3" width="10.33203125" style="25" customWidth="1"/>
    <col min="4" max="4" width="12.44140625" style="25" customWidth="1"/>
    <col min="5" max="5" width="9.88671875" style="25" customWidth="1"/>
    <col min="6" max="6" width="10.33203125" style="25" bestFit="1" customWidth="1"/>
    <col min="7" max="7" width="11.6640625" style="25" bestFit="1" customWidth="1"/>
    <col min="8" max="8" width="8.6640625" style="25" customWidth="1"/>
    <col min="9" max="9" width="10.33203125" style="25" customWidth="1"/>
    <col min="10" max="11" width="13.109375" style="25" customWidth="1"/>
    <col min="12" max="12" width="19.88671875" style="25" customWidth="1"/>
    <col min="13" max="16384" width="9.109375" style="25"/>
  </cols>
  <sheetData>
    <row r="1" spans="1:12" ht="28.2" customHeight="1" x14ac:dyDescent="0.25">
      <c r="B1" s="241" t="s">
        <v>364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2" spans="1:12" x14ac:dyDescent="0.25">
      <c r="I2" s="122"/>
      <c r="J2" s="29"/>
    </row>
    <row r="3" spans="1:12" ht="81.599999999999994" customHeight="1" x14ac:dyDescent="0.25">
      <c r="A3" s="242" t="s">
        <v>240</v>
      </c>
      <c r="B3" s="242" t="s">
        <v>241</v>
      </c>
      <c r="C3" s="118" t="s">
        <v>351</v>
      </c>
      <c r="D3" s="117" t="s">
        <v>257</v>
      </c>
      <c r="E3" s="117" t="s">
        <v>243</v>
      </c>
      <c r="F3" s="117" t="s">
        <v>202</v>
      </c>
      <c r="G3" s="118" t="s">
        <v>341</v>
      </c>
      <c r="H3" s="117" t="s">
        <v>6</v>
      </c>
      <c r="I3" s="117" t="s">
        <v>228</v>
      </c>
      <c r="J3" s="117" t="s">
        <v>330</v>
      </c>
      <c r="K3" s="117" t="s">
        <v>332</v>
      </c>
      <c r="L3" s="239" t="s">
        <v>312</v>
      </c>
    </row>
    <row r="4" spans="1:12" ht="17.399999999999999" customHeight="1" x14ac:dyDescent="0.25">
      <c r="A4" s="243"/>
      <c r="B4" s="243"/>
      <c r="C4" s="118" t="s">
        <v>337</v>
      </c>
      <c r="D4" s="118" t="s">
        <v>340</v>
      </c>
      <c r="E4" s="118" t="s">
        <v>339</v>
      </c>
      <c r="F4" s="118" t="s">
        <v>336</v>
      </c>
      <c r="G4" s="118" t="s">
        <v>342</v>
      </c>
      <c r="H4" s="118" t="s">
        <v>335</v>
      </c>
      <c r="I4" s="118" t="s">
        <v>334</v>
      </c>
      <c r="J4" s="118" t="s">
        <v>331</v>
      </c>
      <c r="K4" s="118" t="s">
        <v>333</v>
      </c>
      <c r="L4" s="240"/>
    </row>
    <row r="5" spans="1:12" s="35" customFormat="1" ht="30.75" customHeight="1" x14ac:dyDescent="0.2">
      <c r="A5" s="99">
        <v>1</v>
      </c>
      <c r="B5" s="27">
        <v>2</v>
      </c>
      <c r="C5" s="6">
        <v>3</v>
      </c>
      <c r="D5" s="6">
        <v>4</v>
      </c>
      <c r="E5" s="6" t="s">
        <v>338</v>
      </c>
      <c r="F5" s="41" t="s">
        <v>253</v>
      </c>
      <c r="G5" s="34">
        <v>7</v>
      </c>
      <c r="H5" s="6" t="s">
        <v>251</v>
      </c>
      <c r="I5" s="6" t="s">
        <v>252</v>
      </c>
      <c r="J5" s="52" t="s">
        <v>376</v>
      </c>
      <c r="K5" s="52">
        <v>11</v>
      </c>
      <c r="L5" s="52" t="s">
        <v>343</v>
      </c>
    </row>
    <row r="6" spans="1:12" x14ac:dyDescent="0.25">
      <c r="A6" s="24" t="s">
        <v>11</v>
      </c>
      <c r="B6" s="63" t="s">
        <v>186</v>
      </c>
      <c r="C6" s="37">
        <v>1575</v>
      </c>
      <c r="D6" s="80">
        <v>0.97205059283884876</v>
      </c>
      <c r="E6" s="80">
        <v>1.1904761904761905</v>
      </c>
      <c r="F6" s="81">
        <v>1.0753114253520901</v>
      </c>
      <c r="G6" s="26">
        <v>5037.13172370135</v>
      </c>
      <c r="H6" s="82">
        <v>0.54550786144997532</v>
      </c>
      <c r="I6" s="81">
        <v>0.50730220900550671</v>
      </c>
      <c r="J6" s="124">
        <v>0.5298035639021148</v>
      </c>
      <c r="K6" s="31">
        <v>2.0979607033674257</v>
      </c>
      <c r="L6" s="21">
        <v>6108</v>
      </c>
    </row>
    <row r="7" spans="1:12" x14ac:dyDescent="0.25">
      <c r="A7" s="24" t="s">
        <v>12</v>
      </c>
      <c r="B7" s="63" t="s">
        <v>186</v>
      </c>
      <c r="C7" s="37">
        <v>3312</v>
      </c>
      <c r="D7" s="80">
        <v>0.97205059283884876</v>
      </c>
      <c r="E7" s="80">
        <v>1.0905797101449275</v>
      </c>
      <c r="F7" s="81">
        <v>0.98507877096384944</v>
      </c>
      <c r="G7" s="26">
        <v>6353.2038203975526</v>
      </c>
      <c r="H7" s="82">
        <v>0.32719052911150914</v>
      </c>
      <c r="I7" s="81">
        <v>0.33214656406753124</v>
      </c>
      <c r="J7" s="124">
        <v>0.65788824185234029</v>
      </c>
      <c r="K7" s="31">
        <v>2.6051611817181008</v>
      </c>
      <c r="L7" s="21">
        <v>15949.4</v>
      </c>
    </row>
    <row r="8" spans="1:12" x14ac:dyDescent="0.25">
      <c r="A8" s="24" t="s">
        <v>232</v>
      </c>
      <c r="B8" s="63" t="s">
        <v>186</v>
      </c>
      <c r="C8" s="37">
        <v>2253</v>
      </c>
      <c r="D8" s="80">
        <v>0.97205059283884876</v>
      </c>
      <c r="E8" s="80">
        <v>1.1331557922769639</v>
      </c>
      <c r="F8" s="81">
        <v>1.023536110917028</v>
      </c>
      <c r="G8" s="26">
        <v>2750.9074852442609</v>
      </c>
      <c r="H8" s="82">
        <v>0.2082634493527353</v>
      </c>
      <c r="I8" s="81">
        <v>0.20347445207980355</v>
      </c>
      <c r="J8" s="124">
        <v>0.81527266156429268</v>
      </c>
      <c r="K8" s="31">
        <v>3.2283852413036382</v>
      </c>
      <c r="L8" s="21">
        <v>13445.2</v>
      </c>
    </row>
    <row r="9" spans="1:12" x14ac:dyDescent="0.25">
      <c r="A9" s="24" t="s">
        <v>15</v>
      </c>
      <c r="B9" s="64" t="s">
        <v>186</v>
      </c>
      <c r="C9" s="37">
        <v>2069</v>
      </c>
      <c r="D9" s="80">
        <v>0.97205059283884876</v>
      </c>
      <c r="E9" s="80">
        <v>1.1449975833736104</v>
      </c>
      <c r="F9" s="81">
        <v>1.0342323460578275</v>
      </c>
      <c r="G9" s="26">
        <v>11161.507360266976</v>
      </c>
      <c r="H9" s="82">
        <v>0.92015422186341067</v>
      </c>
      <c r="I9" s="81">
        <v>0.88969777958575047</v>
      </c>
      <c r="J9" s="124">
        <v>0.11407812419441689</v>
      </c>
      <c r="K9" s="31">
        <v>0.4517361489813867</v>
      </c>
      <c r="L9" s="21">
        <v>1727.7</v>
      </c>
    </row>
    <row r="10" spans="1:12" x14ac:dyDescent="0.25">
      <c r="A10" s="24" t="s">
        <v>16</v>
      </c>
      <c r="B10" s="64" t="s">
        <v>187</v>
      </c>
      <c r="C10" s="37">
        <v>8407</v>
      </c>
      <c r="D10" s="80">
        <v>0.98662771702086949</v>
      </c>
      <c r="E10" s="80">
        <v>1.0356845485904604</v>
      </c>
      <c r="F10" s="81">
        <v>0.94952299283143438</v>
      </c>
      <c r="G10" s="26">
        <v>27998.7800669672</v>
      </c>
      <c r="H10" s="82">
        <v>0.5680627677951855</v>
      </c>
      <c r="I10" s="81">
        <v>0.59826120281853123</v>
      </c>
      <c r="J10" s="124">
        <v>0.38146022503624882</v>
      </c>
      <c r="K10" s="31">
        <v>1.5105382759780837</v>
      </c>
      <c r="L10" s="21">
        <v>23474.3</v>
      </c>
    </row>
    <row r="11" spans="1:12" x14ac:dyDescent="0.25">
      <c r="A11" s="24" t="s">
        <v>17</v>
      </c>
      <c r="B11" s="64" t="s">
        <v>187</v>
      </c>
      <c r="C11" s="37">
        <v>9679</v>
      </c>
      <c r="D11" s="80">
        <v>0.98662771702086949</v>
      </c>
      <c r="E11" s="80">
        <v>1.0309949374935428</v>
      </c>
      <c r="F11" s="81">
        <v>0.9452235238763157</v>
      </c>
      <c r="G11" s="26">
        <v>21669.418814663815</v>
      </c>
      <c r="H11" s="82">
        <v>0.38186955700056063</v>
      </c>
      <c r="I11" s="81">
        <v>0.40399921008581352</v>
      </c>
      <c r="J11" s="124">
        <v>0.56335396687575501</v>
      </c>
      <c r="K11" s="31">
        <v>2.2308164103060886</v>
      </c>
      <c r="L11" s="21">
        <v>39913</v>
      </c>
    </row>
    <row r="12" spans="1:12" x14ac:dyDescent="0.25">
      <c r="A12" s="24" t="s">
        <v>19</v>
      </c>
      <c r="B12" s="64" t="s">
        <v>187</v>
      </c>
      <c r="C12" s="37">
        <v>6361</v>
      </c>
      <c r="D12" s="80">
        <v>0.98662771702086949</v>
      </c>
      <c r="E12" s="80">
        <v>1.0471623958497092</v>
      </c>
      <c r="F12" s="81">
        <v>0.96004596519372032</v>
      </c>
      <c r="G12" s="26">
        <v>20393.82920928625</v>
      </c>
      <c r="H12" s="82">
        <v>0.54685431856453448</v>
      </c>
      <c r="I12" s="81">
        <v>0.56961264188448413</v>
      </c>
      <c r="J12" s="124">
        <v>0.41319164662918578</v>
      </c>
      <c r="K12" s="31">
        <v>1.6361910274878222</v>
      </c>
      <c r="L12" s="21">
        <v>19238.8</v>
      </c>
    </row>
    <row r="13" spans="1:12" x14ac:dyDescent="0.25">
      <c r="A13" s="24" t="s">
        <v>20</v>
      </c>
      <c r="B13" s="64" t="s">
        <v>187</v>
      </c>
      <c r="C13" s="37">
        <v>8333</v>
      </c>
      <c r="D13" s="80">
        <v>0.98662771702086949</v>
      </c>
      <c r="E13" s="80">
        <v>1.0360014400576023</v>
      </c>
      <c r="F13" s="81">
        <v>0.94981352119230711</v>
      </c>
      <c r="G13" s="26">
        <v>24547.15093801693</v>
      </c>
      <c r="H13" s="82">
        <v>0.50245592867757527</v>
      </c>
      <c r="I13" s="81">
        <v>0.52900481775289854</v>
      </c>
      <c r="J13" s="124">
        <v>0.44735759251473184</v>
      </c>
      <c r="K13" s="31">
        <v>1.7714842130098751</v>
      </c>
      <c r="L13" s="21">
        <v>27287.1</v>
      </c>
    </row>
    <row r="14" spans="1:12" x14ac:dyDescent="0.25">
      <c r="A14" s="24" t="s">
        <v>21</v>
      </c>
      <c r="B14" s="64" t="s">
        <v>187</v>
      </c>
      <c r="C14" s="37">
        <v>5090</v>
      </c>
      <c r="D14" s="80">
        <v>0.98662771702086949</v>
      </c>
      <c r="E14" s="80">
        <v>1.0589390962671905</v>
      </c>
      <c r="F14" s="81">
        <v>0.9708429282664095</v>
      </c>
      <c r="G14" s="26">
        <v>11594.267967082827</v>
      </c>
      <c r="H14" s="82">
        <v>0.38852933523008204</v>
      </c>
      <c r="I14" s="81">
        <v>0.4001979351323714</v>
      </c>
      <c r="J14" s="124">
        <v>0.58231359303632735</v>
      </c>
      <c r="K14" s="31">
        <v>2.3058943322861807</v>
      </c>
      <c r="L14" s="21">
        <v>21695.8</v>
      </c>
    </row>
    <row r="15" spans="1:12" x14ac:dyDescent="0.25">
      <c r="A15" s="24" t="s">
        <v>22</v>
      </c>
      <c r="B15" s="64" t="s">
        <v>187</v>
      </c>
      <c r="C15" s="37">
        <v>1813</v>
      </c>
      <c r="D15" s="80">
        <v>0.98662771702086949</v>
      </c>
      <c r="E15" s="80">
        <v>1.1654715940430227</v>
      </c>
      <c r="F15" s="81">
        <v>1.0685126832700791</v>
      </c>
      <c r="G15" s="26">
        <v>2634.8204800786139</v>
      </c>
      <c r="H15" s="82">
        <v>0.24788570925396969</v>
      </c>
      <c r="I15" s="81">
        <v>0.23199135876921892</v>
      </c>
      <c r="J15" s="124">
        <v>0.8206269740161094</v>
      </c>
      <c r="K15" s="31">
        <v>3.2495876979929212</v>
      </c>
      <c r="L15" s="21">
        <v>10890.4</v>
      </c>
    </row>
    <row r="16" spans="1:12" x14ac:dyDescent="0.25">
      <c r="A16" s="24" t="s">
        <v>23</v>
      </c>
      <c r="B16" s="64" t="s">
        <v>188</v>
      </c>
      <c r="C16" s="37">
        <v>1591</v>
      </c>
      <c r="D16" s="80">
        <v>0.97695187468338873</v>
      </c>
      <c r="E16" s="80">
        <v>1.1885606536769329</v>
      </c>
      <c r="F16" s="81">
        <v>1.0789944148391348</v>
      </c>
      <c r="G16" s="26">
        <v>10699.565614547017</v>
      </c>
      <c r="H16" s="82">
        <v>1.1470813809871485</v>
      </c>
      <c r="I16" s="81">
        <v>1.0631022415052673</v>
      </c>
      <c r="J16" s="124">
        <v>0</v>
      </c>
      <c r="K16" s="31">
        <v>0</v>
      </c>
      <c r="L16" s="21">
        <v>0</v>
      </c>
    </row>
    <row r="17" spans="1:12" x14ac:dyDescent="0.25">
      <c r="A17" s="24" t="s">
        <v>25</v>
      </c>
      <c r="B17" s="64" t="s">
        <v>188</v>
      </c>
      <c r="C17" s="37">
        <v>1641</v>
      </c>
      <c r="D17" s="80">
        <v>0.97695187468338873</v>
      </c>
      <c r="E17" s="80">
        <v>1.1828153564899451</v>
      </c>
      <c r="F17" s="81">
        <v>1.0737787419517877</v>
      </c>
      <c r="G17" s="26">
        <v>3986.0326605649989</v>
      </c>
      <c r="H17" s="82">
        <v>0.41431488426280794</v>
      </c>
      <c r="I17" s="81">
        <v>0.38584753830171331</v>
      </c>
      <c r="J17" s="124">
        <v>0.65946385768897986</v>
      </c>
      <c r="K17" s="31">
        <v>2.6114004378011044</v>
      </c>
      <c r="L17" s="21">
        <v>7921.4</v>
      </c>
    </row>
    <row r="18" spans="1:12" x14ac:dyDescent="0.25">
      <c r="A18" s="24" t="s">
        <v>26</v>
      </c>
      <c r="B18" s="64" t="s">
        <v>188</v>
      </c>
      <c r="C18" s="37">
        <v>1909</v>
      </c>
      <c r="D18" s="80">
        <v>0.97695187468338873</v>
      </c>
      <c r="E18" s="80">
        <v>1.1571503404924044</v>
      </c>
      <c r="F18" s="81">
        <v>1.050479629001654</v>
      </c>
      <c r="G18" s="26">
        <v>9276.5238722600407</v>
      </c>
      <c r="H18" s="82">
        <v>0.82885316831899025</v>
      </c>
      <c r="I18" s="81">
        <v>0.78902355213371322</v>
      </c>
      <c r="J18" s="124">
        <v>0.22162646068266373</v>
      </c>
      <c r="K18" s="31">
        <v>0.87761509551592931</v>
      </c>
      <c r="L18" s="21">
        <v>3096.9</v>
      </c>
    </row>
    <row r="19" spans="1:12" x14ac:dyDescent="0.25">
      <c r="A19" s="24" t="s">
        <v>27</v>
      </c>
      <c r="B19" s="64" t="s">
        <v>188</v>
      </c>
      <c r="C19" s="37">
        <v>2354</v>
      </c>
      <c r="D19" s="80">
        <v>0.97695187468338873</v>
      </c>
      <c r="E19" s="80">
        <v>1.1274426508071369</v>
      </c>
      <c r="F19" s="81">
        <v>1.0235105120710082</v>
      </c>
      <c r="G19" s="26">
        <v>10930.971818401058</v>
      </c>
      <c r="H19" s="82">
        <v>0.79204631892556743</v>
      </c>
      <c r="I19" s="81">
        <v>0.77385264692876699</v>
      </c>
      <c r="J19" s="124">
        <v>0.23146419314544078</v>
      </c>
      <c r="K19" s="31">
        <v>0.91657137577409975</v>
      </c>
      <c r="L19" s="21">
        <v>3988.3</v>
      </c>
    </row>
    <row r="20" spans="1:12" x14ac:dyDescent="0.25">
      <c r="A20" s="24" t="s">
        <v>28</v>
      </c>
      <c r="B20" s="64" t="s">
        <v>188</v>
      </c>
      <c r="C20" s="37">
        <v>2744</v>
      </c>
      <c r="D20" s="80">
        <v>0.97695187468338873</v>
      </c>
      <c r="E20" s="80">
        <v>1.1093294460641399</v>
      </c>
      <c r="F20" s="81">
        <v>1.007067054438392</v>
      </c>
      <c r="G20" s="26">
        <v>10731.743354951079</v>
      </c>
      <c r="H20" s="82">
        <v>0.66709000688992537</v>
      </c>
      <c r="I20" s="81">
        <v>0.66240872834623654</v>
      </c>
      <c r="J20" s="124">
        <v>0.33997704754846658</v>
      </c>
      <c r="K20" s="31">
        <v>1.3462697014536156</v>
      </c>
      <c r="L20" s="21">
        <v>6828.7</v>
      </c>
    </row>
    <row r="21" spans="1:12" x14ac:dyDescent="0.25">
      <c r="A21" s="24" t="s">
        <v>30</v>
      </c>
      <c r="B21" s="64" t="s">
        <v>188</v>
      </c>
      <c r="C21" s="37">
        <v>4701</v>
      </c>
      <c r="D21" s="80">
        <v>0.97695187468338873</v>
      </c>
      <c r="E21" s="80">
        <v>1.0638162093171666</v>
      </c>
      <c r="F21" s="81">
        <v>0.96574940851151947</v>
      </c>
      <c r="G21" s="26">
        <v>9978.9133009331326</v>
      </c>
      <c r="H21" s="82">
        <v>0.36206893284880853</v>
      </c>
      <c r="I21" s="81">
        <v>0.37490981579461125</v>
      </c>
      <c r="J21" s="124">
        <v>0.60368047566271099</v>
      </c>
      <c r="K21" s="31">
        <v>2.3905047108450899</v>
      </c>
      <c r="L21" s="21">
        <v>20773</v>
      </c>
    </row>
    <row r="22" spans="1:12" x14ac:dyDescent="0.25">
      <c r="A22" s="24" t="s">
        <v>31</v>
      </c>
      <c r="B22" s="64" t="s">
        <v>188</v>
      </c>
      <c r="C22" s="37">
        <v>1176</v>
      </c>
      <c r="D22" s="80">
        <v>0.97695187468338873</v>
      </c>
      <c r="E22" s="80">
        <v>1.2551020408163265</v>
      </c>
      <c r="F22" s="81">
        <v>1.1394017527877205</v>
      </c>
      <c r="G22" s="26">
        <v>3384.2240494077664</v>
      </c>
      <c r="H22" s="82">
        <v>0.49085141740630661</v>
      </c>
      <c r="I22" s="81">
        <v>0.43079749193413441</v>
      </c>
      <c r="J22" s="124">
        <v>0.64855033538141382</v>
      </c>
      <c r="K22" s="31">
        <v>2.5681841544526827</v>
      </c>
      <c r="L22" s="21">
        <v>5582.8</v>
      </c>
    </row>
    <row r="23" spans="1:12" x14ac:dyDescent="0.25">
      <c r="A23" s="24" t="s">
        <v>32</v>
      </c>
      <c r="B23" s="64" t="s">
        <v>188</v>
      </c>
      <c r="C23" s="37">
        <v>697</v>
      </c>
      <c r="D23" s="80">
        <v>0.97695187468338873</v>
      </c>
      <c r="E23" s="80">
        <v>1.430416068866571</v>
      </c>
      <c r="F23" s="81">
        <v>1.2985546378541839</v>
      </c>
      <c r="G23" s="26">
        <v>4541.2420508567229</v>
      </c>
      <c r="H23" s="82">
        <v>1.1113225745245796</v>
      </c>
      <c r="I23" s="81">
        <v>0.85581502859286784</v>
      </c>
      <c r="J23" s="124">
        <v>0.18723206332960435</v>
      </c>
      <c r="K23" s="31">
        <v>0.74141726866239965</v>
      </c>
      <c r="L23" s="21">
        <v>955.2</v>
      </c>
    </row>
    <row r="24" spans="1:12" x14ac:dyDescent="0.25">
      <c r="A24" s="24" t="s">
        <v>33</v>
      </c>
      <c r="B24" s="64" t="s">
        <v>188</v>
      </c>
      <c r="C24" s="37">
        <v>1038</v>
      </c>
      <c r="D24" s="80">
        <v>0.97695187468338873</v>
      </c>
      <c r="E24" s="80">
        <v>1.2890173410404624</v>
      </c>
      <c r="F24" s="81">
        <v>1.1701906060163938</v>
      </c>
      <c r="G24" s="26">
        <v>5013.3758499216019</v>
      </c>
      <c r="H24" s="82">
        <v>0.82381780665893312</v>
      </c>
      <c r="I24" s="81">
        <v>0.70400309353311608</v>
      </c>
      <c r="J24" s="124">
        <v>0.34637279935746074</v>
      </c>
      <c r="K24" s="31">
        <v>1.3715961372837828</v>
      </c>
      <c r="L24" s="21">
        <v>2631.7</v>
      </c>
    </row>
    <row r="25" spans="1:12" x14ac:dyDescent="0.25">
      <c r="A25" s="24" t="s">
        <v>34</v>
      </c>
      <c r="B25" s="64" t="s">
        <v>188</v>
      </c>
      <c r="C25" s="37">
        <v>2436</v>
      </c>
      <c r="D25" s="80">
        <v>0.97695187468338873</v>
      </c>
      <c r="E25" s="80">
        <v>1.1231527093596059</v>
      </c>
      <c r="F25" s="81">
        <v>1.0196160344542766</v>
      </c>
      <c r="G25" s="26">
        <v>8651.8554758465452</v>
      </c>
      <c r="H25" s="82">
        <v>0.60580134889972259</v>
      </c>
      <c r="I25" s="81">
        <v>0.59414654970972702</v>
      </c>
      <c r="J25" s="124">
        <v>0.41381468555455403</v>
      </c>
      <c r="K25" s="31">
        <v>1.6386581894156578</v>
      </c>
      <c r="L25" s="21">
        <v>7378.8</v>
      </c>
    </row>
    <row r="26" spans="1:12" x14ac:dyDescent="0.25">
      <c r="A26" s="24" t="s">
        <v>36</v>
      </c>
      <c r="B26" s="64" t="s">
        <v>188</v>
      </c>
      <c r="C26" s="37">
        <v>1775</v>
      </c>
      <c r="D26" s="80">
        <v>0.97695187468338873</v>
      </c>
      <c r="E26" s="80">
        <v>1.1690140845070423</v>
      </c>
      <c r="F26" s="81">
        <v>1.0612497260019835</v>
      </c>
      <c r="G26" s="26">
        <v>4958.7392568300311</v>
      </c>
      <c r="H26" s="82">
        <v>0.47650907816250709</v>
      </c>
      <c r="I26" s="81">
        <v>0.44900749228708536</v>
      </c>
      <c r="J26" s="124">
        <v>0.58474064783947644</v>
      </c>
      <c r="K26" s="31">
        <v>2.3155051879860244</v>
      </c>
      <c r="L26" s="21">
        <v>7597.4</v>
      </c>
    </row>
    <row r="27" spans="1:12" x14ac:dyDescent="0.25">
      <c r="A27" s="24" t="s">
        <v>37</v>
      </c>
      <c r="B27" s="64" t="s">
        <v>188</v>
      </c>
      <c r="C27" s="37">
        <v>1267</v>
      </c>
      <c r="D27" s="80">
        <v>0.97695187468338873</v>
      </c>
      <c r="E27" s="80">
        <v>1.2367797947908445</v>
      </c>
      <c r="F27" s="81">
        <v>1.1227685241277912</v>
      </c>
      <c r="G27" s="26">
        <v>2567.8101055369893</v>
      </c>
      <c r="H27" s="82">
        <v>0.34568819788121918</v>
      </c>
      <c r="I27" s="81">
        <v>0.30788910666137775</v>
      </c>
      <c r="J27" s="124">
        <v>0.77708032624657197</v>
      </c>
      <c r="K27" s="31">
        <v>3.0771480203301422</v>
      </c>
      <c r="L27" s="21">
        <v>7206.8</v>
      </c>
    </row>
    <row r="28" spans="1:12" x14ac:dyDescent="0.25">
      <c r="A28" s="24" t="s">
        <v>38</v>
      </c>
      <c r="B28" s="64" t="s">
        <v>189</v>
      </c>
      <c r="C28" s="37">
        <v>10430</v>
      </c>
      <c r="D28" s="80">
        <v>0.99619884193371122</v>
      </c>
      <c r="E28" s="80">
        <v>1.0287631831255992</v>
      </c>
      <c r="F28" s="81">
        <v>0.9523270558917285</v>
      </c>
      <c r="G28" s="26">
        <v>71884.642607761809</v>
      </c>
      <c r="H28" s="82">
        <v>1.1755742732678578</v>
      </c>
      <c r="I28" s="81">
        <v>1.2344228445416661</v>
      </c>
      <c r="J28" s="124">
        <v>0</v>
      </c>
      <c r="K28" s="31">
        <v>0</v>
      </c>
      <c r="L28" s="21">
        <v>0</v>
      </c>
    </row>
    <row r="29" spans="1:12" x14ac:dyDescent="0.25">
      <c r="A29" s="24" t="s">
        <v>39</v>
      </c>
      <c r="B29" s="64" t="s">
        <v>189</v>
      </c>
      <c r="C29" s="37">
        <v>16389</v>
      </c>
      <c r="D29" s="80">
        <v>0.99619884193371122</v>
      </c>
      <c r="E29" s="80">
        <v>1.0183049606443346</v>
      </c>
      <c r="F29" s="81">
        <v>0.94264586940604589</v>
      </c>
      <c r="G29" s="26">
        <v>232737.10566738973</v>
      </c>
      <c r="H29" s="82">
        <v>2.4222080194088611</v>
      </c>
      <c r="I29" s="81">
        <v>2.5695842924926584</v>
      </c>
      <c r="J29" s="124">
        <v>0</v>
      </c>
      <c r="K29" s="31">
        <v>0</v>
      </c>
      <c r="L29" s="21">
        <v>0</v>
      </c>
    </row>
    <row r="30" spans="1:12" x14ac:dyDescent="0.25">
      <c r="A30" s="24" t="s">
        <v>42</v>
      </c>
      <c r="B30" s="64" t="s">
        <v>189</v>
      </c>
      <c r="C30" s="37">
        <v>29017</v>
      </c>
      <c r="D30" s="80">
        <v>0.99619884193371122</v>
      </c>
      <c r="E30" s="80">
        <v>1.0103387669297308</v>
      </c>
      <c r="F30" s="81">
        <v>0.93527155631696091</v>
      </c>
      <c r="G30" s="26">
        <v>185081.6048548611</v>
      </c>
      <c r="H30" s="82">
        <v>1.0879501858171463</v>
      </c>
      <c r="I30" s="81">
        <v>1.1632452398118724</v>
      </c>
      <c r="J30" s="124">
        <v>0</v>
      </c>
      <c r="K30" s="31">
        <v>0</v>
      </c>
      <c r="L30" s="21">
        <v>0</v>
      </c>
    </row>
    <row r="31" spans="1:12" x14ac:dyDescent="0.25">
      <c r="A31" s="24" t="s">
        <v>44</v>
      </c>
      <c r="B31" s="64" t="s">
        <v>189</v>
      </c>
      <c r="C31" s="37">
        <v>14296</v>
      </c>
      <c r="D31" s="80">
        <v>0.99619884193371122</v>
      </c>
      <c r="E31" s="80">
        <v>1.0209848908785675</v>
      </c>
      <c r="F31" s="81">
        <v>0.94512668336967176</v>
      </c>
      <c r="G31" s="26">
        <v>91118.487109395704</v>
      </c>
      <c r="H31" s="82">
        <v>1.0871518884325619</v>
      </c>
      <c r="I31" s="81">
        <v>1.150271077477705</v>
      </c>
      <c r="J31" s="124">
        <v>0</v>
      </c>
      <c r="K31" s="31">
        <v>0</v>
      </c>
      <c r="L31" s="21">
        <v>0</v>
      </c>
    </row>
    <row r="32" spans="1:12" x14ac:dyDescent="0.25">
      <c r="A32" s="24" t="s">
        <v>45</v>
      </c>
      <c r="B32" s="64" t="s">
        <v>189</v>
      </c>
      <c r="C32" s="37">
        <v>10539</v>
      </c>
      <c r="D32" s="80">
        <v>0.99619884193371122</v>
      </c>
      <c r="E32" s="80">
        <v>1.0284656988329064</v>
      </c>
      <c r="F32" s="81">
        <v>0.95205167439938798</v>
      </c>
      <c r="G32" s="26">
        <v>55377.409046508168</v>
      </c>
      <c r="H32" s="82">
        <v>0.896254794090524</v>
      </c>
      <c r="I32" s="81">
        <v>0.94139301278571452</v>
      </c>
      <c r="J32" s="124">
        <v>5.5796880308864011E-2</v>
      </c>
      <c r="K32" s="31">
        <v>0.2209491785905012</v>
      </c>
      <c r="L32" s="21">
        <v>4304.3999999999996</v>
      </c>
    </row>
    <row r="33" spans="1:12" x14ac:dyDescent="0.25">
      <c r="A33" s="24" t="s">
        <v>47</v>
      </c>
      <c r="B33" s="64" t="s">
        <v>189</v>
      </c>
      <c r="C33" s="37">
        <v>19603</v>
      </c>
      <c r="D33" s="80">
        <v>0.99619884193371122</v>
      </c>
      <c r="E33" s="80">
        <v>1.0153037800336684</v>
      </c>
      <c r="F33" s="81">
        <v>0.93986767366378432</v>
      </c>
      <c r="G33" s="26">
        <v>90675.542256148095</v>
      </c>
      <c r="H33" s="82">
        <v>0.78897980188616124</v>
      </c>
      <c r="I33" s="81">
        <v>0.83945838759467784</v>
      </c>
      <c r="J33" s="124">
        <v>0.15088787177762308</v>
      </c>
      <c r="K33" s="31">
        <v>0.59749848278235118</v>
      </c>
      <c r="L33" s="21">
        <v>21651</v>
      </c>
    </row>
    <row r="34" spans="1:12" x14ac:dyDescent="0.25">
      <c r="A34" s="24" t="s">
        <v>49</v>
      </c>
      <c r="B34" s="64" t="s">
        <v>189</v>
      </c>
      <c r="C34" s="37">
        <v>9610</v>
      </c>
      <c r="D34" s="80">
        <v>0.99619884193371122</v>
      </c>
      <c r="E34" s="80">
        <v>1.0312174817898023</v>
      </c>
      <c r="F34" s="81">
        <v>0.95459900249663965</v>
      </c>
      <c r="G34" s="26">
        <v>50197.888467922327</v>
      </c>
      <c r="H34" s="82">
        <v>0.89096434666178581</v>
      </c>
      <c r="I34" s="81">
        <v>0.9333388620054861</v>
      </c>
      <c r="J34" s="124">
        <v>6.3634655834853809E-2</v>
      </c>
      <c r="K34" s="31">
        <v>0.25198586119458344</v>
      </c>
      <c r="L34" s="21">
        <v>4476.3</v>
      </c>
    </row>
    <row r="35" spans="1:12" x14ac:dyDescent="0.25">
      <c r="A35" s="24" t="s">
        <v>53</v>
      </c>
      <c r="B35" s="64" t="s">
        <v>189</v>
      </c>
      <c r="C35" s="37">
        <v>4780</v>
      </c>
      <c r="D35" s="80">
        <v>0.99619884193371122</v>
      </c>
      <c r="E35" s="80">
        <v>1.0627615062761506</v>
      </c>
      <c r="F35" s="81">
        <v>0.9837993359288606</v>
      </c>
      <c r="G35" s="26">
        <v>46268.656451638853</v>
      </c>
      <c r="H35" s="82">
        <v>1.6510387101259345</v>
      </c>
      <c r="I35" s="81">
        <v>1.6782271036675334</v>
      </c>
      <c r="J35" s="124">
        <v>0</v>
      </c>
      <c r="K35" s="31">
        <v>0</v>
      </c>
      <c r="L35" s="21">
        <v>0</v>
      </c>
    </row>
    <row r="36" spans="1:12" x14ac:dyDescent="0.25">
      <c r="A36" s="24" t="s">
        <v>235</v>
      </c>
      <c r="B36" s="64" t="s">
        <v>189</v>
      </c>
      <c r="C36" s="37">
        <v>4539</v>
      </c>
      <c r="D36" s="80">
        <v>0.99619884193371122</v>
      </c>
      <c r="E36" s="80">
        <v>1.0660938532716457</v>
      </c>
      <c r="F36" s="81">
        <v>0.9868840927081497</v>
      </c>
      <c r="G36" s="26">
        <v>42377.810453193699</v>
      </c>
      <c r="H36" s="82">
        <v>1.5924895647340684</v>
      </c>
      <c r="I36" s="81">
        <v>1.6136541023414934</v>
      </c>
      <c r="J36" s="124">
        <v>0</v>
      </c>
      <c r="K36" s="31">
        <v>0</v>
      </c>
      <c r="L36" s="21">
        <v>0</v>
      </c>
    </row>
    <row r="37" spans="1:12" x14ac:dyDescent="0.25">
      <c r="A37" s="24" t="s">
        <v>56</v>
      </c>
      <c r="B37" s="64" t="s">
        <v>310</v>
      </c>
      <c r="C37" s="37">
        <v>9579</v>
      </c>
      <c r="D37" s="80">
        <v>1.0143104318177603</v>
      </c>
      <c r="E37" s="80">
        <v>1.0313185092389603</v>
      </c>
      <c r="F37" s="81">
        <v>0.97204949976653277</v>
      </c>
      <c r="G37" s="26">
        <v>40568.874363772265</v>
      </c>
      <c r="H37" s="82">
        <v>0.72238887372382921</v>
      </c>
      <c r="I37" s="81">
        <v>0.74316058379468619</v>
      </c>
      <c r="J37" s="124">
        <v>0.24966062604270359</v>
      </c>
      <c r="K37" s="31">
        <v>0.98862714089343895</v>
      </c>
      <c r="L37" s="21">
        <v>17505.400000000001</v>
      </c>
    </row>
    <row r="38" spans="1:12" x14ac:dyDescent="0.25">
      <c r="A38" s="24" t="s">
        <v>58</v>
      </c>
      <c r="B38" s="64" t="s">
        <v>310</v>
      </c>
      <c r="C38" s="37">
        <v>5384</v>
      </c>
      <c r="D38" s="80">
        <v>1.0143104318177603</v>
      </c>
      <c r="E38" s="80">
        <v>1.0557206537890045</v>
      </c>
      <c r="F38" s="81">
        <v>0.99504927354214812</v>
      </c>
      <c r="G38" s="26">
        <v>20611.443719021256</v>
      </c>
      <c r="H38" s="82">
        <v>0.65298262490326642</v>
      </c>
      <c r="I38" s="81">
        <v>0.65623144729184857</v>
      </c>
      <c r="J38" s="124">
        <v>0.34206664863888175</v>
      </c>
      <c r="K38" s="31">
        <v>1.3545442795653904</v>
      </c>
      <c r="L38" s="21">
        <v>13480.9</v>
      </c>
    </row>
    <row r="39" spans="1:12" x14ac:dyDescent="0.25">
      <c r="A39" s="24" t="s">
        <v>236</v>
      </c>
      <c r="B39" s="64" t="s">
        <v>310</v>
      </c>
      <c r="C39" s="37">
        <v>9653</v>
      </c>
      <c r="D39" s="80">
        <v>1.0143104318177603</v>
      </c>
      <c r="E39" s="80">
        <v>1.0310784212162023</v>
      </c>
      <c r="F39" s="81">
        <v>0.97182320940101397</v>
      </c>
      <c r="G39" s="26">
        <v>138723.91210554712</v>
      </c>
      <c r="H39" s="82">
        <v>2.4512481860066737</v>
      </c>
      <c r="I39" s="81">
        <v>2.5223190414617775</v>
      </c>
      <c r="J39" s="124">
        <v>0</v>
      </c>
      <c r="K39" s="31">
        <v>0</v>
      </c>
      <c r="L39" s="21">
        <v>0</v>
      </c>
    </row>
    <row r="40" spans="1:12" x14ac:dyDescent="0.25">
      <c r="A40" s="24" t="s">
        <v>59</v>
      </c>
      <c r="B40" s="64" t="s">
        <v>310</v>
      </c>
      <c r="C40" s="37">
        <v>15528</v>
      </c>
      <c r="D40" s="80">
        <v>1.0143104318177603</v>
      </c>
      <c r="E40" s="80">
        <v>1.0193199381761979</v>
      </c>
      <c r="F40" s="81">
        <v>0.9607404765162102</v>
      </c>
      <c r="G40" s="26">
        <v>69933.171422693544</v>
      </c>
      <c r="H40" s="82">
        <v>0.76818525190010856</v>
      </c>
      <c r="I40" s="81">
        <v>0.79957623382920651</v>
      </c>
      <c r="J40" s="124">
        <v>0.19255522461610164</v>
      </c>
      <c r="K40" s="31">
        <v>0.7624963703477583</v>
      </c>
      <c r="L40" s="21">
        <v>21886.3</v>
      </c>
    </row>
    <row r="41" spans="1:12" x14ac:dyDescent="0.25">
      <c r="A41" s="24" t="s">
        <v>63</v>
      </c>
      <c r="B41" s="64" t="s">
        <v>310</v>
      </c>
      <c r="C41" s="37">
        <v>6639</v>
      </c>
      <c r="D41" s="80">
        <v>1.0143104318177603</v>
      </c>
      <c r="E41" s="80">
        <v>1.0451875282422052</v>
      </c>
      <c r="F41" s="81">
        <v>0.98512147788346272</v>
      </c>
      <c r="G41" s="26">
        <v>50662.793147457916</v>
      </c>
      <c r="H41" s="82">
        <v>1.3016215336378916</v>
      </c>
      <c r="I41" s="81">
        <v>1.3212802307736</v>
      </c>
      <c r="J41" s="124">
        <v>0</v>
      </c>
      <c r="K41" s="31">
        <v>0</v>
      </c>
      <c r="L41" s="21">
        <v>0</v>
      </c>
    </row>
    <row r="42" spans="1:12" x14ac:dyDescent="0.25">
      <c r="A42" s="24" t="s">
        <v>65</v>
      </c>
      <c r="B42" s="64" t="s">
        <v>190</v>
      </c>
      <c r="C42" s="37">
        <v>9728</v>
      </c>
      <c r="D42" s="80">
        <v>0.99457008385267265</v>
      </c>
      <c r="E42" s="80">
        <v>1.0308388157894737</v>
      </c>
      <c r="F42" s="81">
        <v>0.9526883006577701</v>
      </c>
      <c r="G42" s="26">
        <v>73756.162615309091</v>
      </c>
      <c r="H42" s="82">
        <v>1.2932217942256057</v>
      </c>
      <c r="I42" s="81">
        <v>1.3574448151958192</v>
      </c>
      <c r="J42" s="124">
        <v>0</v>
      </c>
      <c r="K42" s="31">
        <v>0</v>
      </c>
      <c r="L42" s="21">
        <v>0</v>
      </c>
    </row>
    <row r="43" spans="1:12" x14ac:dyDescent="0.25">
      <c r="A43" s="24" t="s">
        <v>66</v>
      </c>
      <c r="B43" s="64" t="s">
        <v>190</v>
      </c>
      <c r="C43" s="37">
        <v>7215</v>
      </c>
      <c r="D43" s="80">
        <v>0.99457008385267265</v>
      </c>
      <c r="E43" s="80">
        <v>1.0415800415800416</v>
      </c>
      <c r="F43" s="81">
        <v>0.96261520677408685</v>
      </c>
      <c r="G43" s="26">
        <v>28299.597365457463</v>
      </c>
      <c r="H43" s="82">
        <v>0.66902475083959212</v>
      </c>
      <c r="I43" s="81">
        <v>0.69500746106185651</v>
      </c>
      <c r="J43" s="124">
        <v>0.29359045593449473</v>
      </c>
      <c r="K43" s="31">
        <v>1.1625841753455919</v>
      </c>
      <c r="L43" s="21">
        <v>15505.3</v>
      </c>
    </row>
    <row r="44" spans="1:12" x14ac:dyDescent="0.25">
      <c r="A44" s="24" t="s">
        <v>67</v>
      </c>
      <c r="B44" s="64" t="s">
        <v>190</v>
      </c>
      <c r="C44" s="37">
        <v>6568</v>
      </c>
      <c r="D44" s="80">
        <v>0.99457008385267265</v>
      </c>
      <c r="E44" s="80">
        <v>1.0456760048721072</v>
      </c>
      <c r="F44" s="81">
        <v>0.96640064466069397</v>
      </c>
      <c r="G44" s="26">
        <v>28378.062569738839</v>
      </c>
      <c r="H44" s="82">
        <v>0.73696669489154443</v>
      </c>
      <c r="I44" s="81">
        <v>0.76258920041417766</v>
      </c>
      <c r="J44" s="124">
        <v>0.22943394976914952</v>
      </c>
      <c r="K44" s="31">
        <v>0.90853184733008574</v>
      </c>
      <c r="L44" s="21">
        <v>11030.4</v>
      </c>
    </row>
    <row r="45" spans="1:12" x14ac:dyDescent="0.25">
      <c r="A45" s="24" t="s">
        <v>71</v>
      </c>
      <c r="B45" s="64" t="s">
        <v>190</v>
      </c>
      <c r="C45" s="37">
        <v>5842</v>
      </c>
      <c r="D45" s="80">
        <v>0.99457008385267265</v>
      </c>
      <c r="E45" s="80">
        <v>1.0513522766175967</v>
      </c>
      <c r="F45" s="81">
        <v>0.97164658379341928</v>
      </c>
      <c r="G45" s="26">
        <v>14197.31023625781</v>
      </c>
      <c r="H45" s="82">
        <v>0.41451741740874215</v>
      </c>
      <c r="I45" s="81">
        <v>0.42661336366811353</v>
      </c>
      <c r="J45" s="124">
        <v>0.55712916638467713</v>
      </c>
      <c r="K45" s="31">
        <v>2.206166921879853</v>
      </c>
      <c r="L45" s="21">
        <v>23824.3</v>
      </c>
    </row>
    <row r="46" spans="1:12" x14ac:dyDescent="0.25">
      <c r="A46" s="24" t="s">
        <v>72</v>
      </c>
      <c r="B46" s="64" t="s">
        <v>190</v>
      </c>
      <c r="C46" s="37">
        <v>6159</v>
      </c>
      <c r="D46" s="80">
        <v>0.99457008385267265</v>
      </c>
      <c r="E46" s="80">
        <v>1.0487092060399414</v>
      </c>
      <c r="F46" s="81">
        <v>0.96920389112549066</v>
      </c>
      <c r="G46" s="26">
        <v>13910.934024745251</v>
      </c>
      <c r="H46" s="82">
        <v>0.38525151085886195</v>
      </c>
      <c r="I46" s="81">
        <v>0.39749274057441886</v>
      </c>
      <c r="J46" s="124">
        <v>0.58395238026662866</v>
      </c>
      <c r="K46" s="31">
        <v>2.3123837397658704</v>
      </c>
      <c r="L46" s="21">
        <v>26326.3</v>
      </c>
    </row>
    <row r="47" spans="1:12" x14ac:dyDescent="0.25">
      <c r="A47" s="24" t="s">
        <v>74</v>
      </c>
      <c r="B47" s="64" t="s">
        <v>190</v>
      </c>
      <c r="C47" s="37">
        <v>8251</v>
      </c>
      <c r="D47" s="80">
        <v>0.99457008385267265</v>
      </c>
      <c r="E47" s="80">
        <v>1.0363592291843413</v>
      </c>
      <c r="F47" s="81">
        <v>0.957790197458248</v>
      </c>
      <c r="G47" s="26">
        <v>49612.734565335079</v>
      </c>
      <c r="H47" s="82">
        <v>1.0256161287320071</v>
      </c>
      <c r="I47" s="81">
        <v>1.0708150192534371</v>
      </c>
      <c r="J47" s="124">
        <v>0</v>
      </c>
      <c r="K47" s="31">
        <v>0</v>
      </c>
      <c r="L47" s="21">
        <v>0</v>
      </c>
    </row>
    <row r="48" spans="1:12" x14ac:dyDescent="0.25">
      <c r="A48" s="24" t="s">
        <v>75</v>
      </c>
      <c r="B48" s="64" t="s">
        <v>190</v>
      </c>
      <c r="C48" s="37">
        <v>6432</v>
      </c>
      <c r="D48" s="80">
        <v>0.99457008385267265</v>
      </c>
      <c r="E48" s="80">
        <v>1.0466417910447761</v>
      </c>
      <c r="F48" s="81">
        <v>0.96729321212472963</v>
      </c>
      <c r="G48" s="26">
        <v>24286.186503345547</v>
      </c>
      <c r="H48" s="82">
        <v>0.64403809072648788</v>
      </c>
      <c r="I48" s="81">
        <v>0.66581475260413703</v>
      </c>
      <c r="J48" s="124">
        <v>0.32325512139824175</v>
      </c>
      <c r="K48" s="31">
        <v>1.2800528121420411</v>
      </c>
      <c r="L48" s="21">
        <v>15219.3</v>
      </c>
    </row>
    <row r="49" spans="1:12" x14ac:dyDescent="0.25">
      <c r="A49" s="24" t="s">
        <v>76</v>
      </c>
      <c r="B49" s="64" t="s">
        <v>190</v>
      </c>
      <c r="C49" s="37">
        <v>10325</v>
      </c>
      <c r="D49" s="80">
        <v>0.99457008385267265</v>
      </c>
      <c r="E49" s="80">
        <v>1.0290556900726393</v>
      </c>
      <c r="F49" s="81">
        <v>0.95104035824135136</v>
      </c>
      <c r="G49" s="26">
        <v>31137.884848189264</v>
      </c>
      <c r="H49" s="82">
        <v>0.51439567887274118</v>
      </c>
      <c r="I49" s="81">
        <v>0.54087681391771159</v>
      </c>
      <c r="J49" s="124">
        <v>0.43664467936861018</v>
      </c>
      <c r="K49" s="31">
        <v>1.7290623186881071</v>
      </c>
      <c r="L49" s="21">
        <v>33000.6</v>
      </c>
    </row>
    <row r="50" spans="1:12" x14ac:dyDescent="0.25">
      <c r="A50" s="24" t="s">
        <v>77</v>
      </c>
      <c r="B50" s="64" t="s">
        <v>190</v>
      </c>
      <c r="C50" s="37">
        <v>5844</v>
      </c>
      <c r="D50" s="80">
        <v>0.99457008385267265</v>
      </c>
      <c r="E50" s="80">
        <v>1.0513347022587269</v>
      </c>
      <c r="F50" s="81">
        <v>0.97163034179143959</v>
      </c>
      <c r="G50" s="26">
        <v>20056.224581834882</v>
      </c>
      <c r="H50" s="82">
        <v>0.58537913767963556</v>
      </c>
      <c r="I50" s="81">
        <v>0.60247103502381893</v>
      </c>
      <c r="J50" s="124">
        <v>0.38625120411180403</v>
      </c>
      <c r="K50" s="31">
        <v>1.5295099977935063</v>
      </c>
      <c r="L50" s="21">
        <v>16522.7</v>
      </c>
    </row>
    <row r="51" spans="1:12" x14ac:dyDescent="0.25">
      <c r="A51" s="24" t="s">
        <v>79</v>
      </c>
      <c r="B51" s="64" t="s">
        <v>190</v>
      </c>
      <c r="C51" s="37">
        <v>8255</v>
      </c>
      <c r="D51" s="80">
        <v>0.99457008385267265</v>
      </c>
      <c r="E51" s="80">
        <v>1.0363416111447608</v>
      </c>
      <c r="F51" s="81">
        <v>0.9577739150871033</v>
      </c>
      <c r="G51" s="26">
        <v>52142.053502711526</v>
      </c>
      <c r="H51" s="82">
        <v>1.0773810118267941</v>
      </c>
      <c r="I51" s="81">
        <v>1.1248803030189158</v>
      </c>
      <c r="J51" s="124">
        <v>0</v>
      </c>
      <c r="K51" s="31">
        <v>0</v>
      </c>
      <c r="L51" s="21">
        <v>0</v>
      </c>
    </row>
    <row r="52" spans="1:12" x14ac:dyDescent="0.25">
      <c r="A52" s="24" t="s">
        <v>80</v>
      </c>
      <c r="B52" s="64" t="s">
        <v>190</v>
      </c>
      <c r="C52" s="37">
        <v>5311</v>
      </c>
      <c r="D52" s="80">
        <v>0.99457008385267265</v>
      </c>
      <c r="E52" s="80">
        <v>1.056486537375259</v>
      </c>
      <c r="F52" s="81">
        <v>0.97639160317125973</v>
      </c>
      <c r="G52" s="26">
        <v>14281.263280209556</v>
      </c>
      <c r="H52" s="82">
        <v>0.45865759341024148</v>
      </c>
      <c r="I52" s="81">
        <v>0.46974758070486256</v>
      </c>
      <c r="J52" s="124">
        <v>0.51773400976101824</v>
      </c>
      <c r="K52" s="31">
        <v>2.0501666679542088</v>
      </c>
      <c r="L52" s="21">
        <v>20127.3</v>
      </c>
    </row>
    <row r="53" spans="1:12" x14ac:dyDescent="0.25">
      <c r="A53" s="24" t="s">
        <v>82</v>
      </c>
      <c r="B53" s="64" t="s">
        <v>191</v>
      </c>
      <c r="C53" s="37">
        <v>3914</v>
      </c>
      <c r="D53" s="80">
        <v>1.0262242609307015</v>
      </c>
      <c r="E53" s="80">
        <v>1.0766479305058763</v>
      </c>
      <c r="F53" s="81">
        <v>1.0266931498469518</v>
      </c>
      <c r="G53" s="26">
        <v>139930.59153226734</v>
      </c>
      <c r="H53" s="82">
        <v>6.0980378055350659</v>
      </c>
      <c r="I53" s="81">
        <v>5.9394940021213687</v>
      </c>
      <c r="J53" s="124">
        <v>0</v>
      </c>
      <c r="K53" s="31">
        <v>0</v>
      </c>
      <c r="L53" s="21">
        <v>0</v>
      </c>
    </row>
    <row r="54" spans="1:12" x14ac:dyDescent="0.25">
      <c r="A54" s="24" t="s">
        <v>237</v>
      </c>
      <c r="B54" s="64" t="s">
        <v>191</v>
      </c>
      <c r="C54" s="37">
        <v>1730</v>
      </c>
      <c r="D54" s="80">
        <v>1.0262242609307015</v>
      </c>
      <c r="E54" s="80">
        <v>1.1734104046242775</v>
      </c>
      <c r="F54" s="81">
        <v>1.1189659964523659</v>
      </c>
      <c r="G54" s="26">
        <v>70163.946537312469</v>
      </c>
      <c r="H54" s="82">
        <v>6.9177708123129014</v>
      </c>
      <c r="I54" s="81">
        <v>6.1822886792318972</v>
      </c>
      <c r="J54" s="124">
        <v>0</v>
      </c>
      <c r="K54" s="31">
        <v>0</v>
      </c>
      <c r="L54" s="21">
        <v>0</v>
      </c>
    </row>
    <row r="55" spans="1:12" x14ac:dyDescent="0.25">
      <c r="A55" s="24" t="s">
        <v>85</v>
      </c>
      <c r="B55" s="64" t="s">
        <v>191</v>
      </c>
      <c r="C55" s="37">
        <v>3492</v>
      </c>
      <c r="D55" s="80">
        <v>1.0262242609307015</v>
      </c>
      <c r="E55" s="80">
        <v>1.0859106529209621</v>
      </c>
      <c r="F55" s="81">
        <v>1.0355260964240505</v>
      </c>
      <c r="G55" s="26">
        <v>12571.606325596853</v>
      </c>
      <c r="H55" s="82">
        <v>0.61406564624656945</v>
      </c>
      <c r="I55" s="81">
        <v>0.59299871665919668</v>
      </c>
      <c r="J55" s="124">
        <v>0.42146045017748096</v>
      </c>
      <c r="K55" s="31">
        <v>1.6689345310996504</v>
      </c>
      <c r="L55" s="21">
        <v>10772.9</v>
      </c>
    </row>
    <row r="56" spans="1:12" x14ac:dyDescent="0.25">
      <c r="A56" s="24" t="s">
        <v>86</v>
      </c>
      <c r="B56" s="64" t="s">
        <v>191</v>
      </c>
      <c r="C56" s="37">
        <v>1375</v>
      </c>
      <c r="D56" s="80">
        <v>1.0262242609307015</v>
      </c>
      <c r="E56" s="80">
        <v>1.2181818181818183</v>
      </c>
      <c r="F56" s="81">
        <v>1.1616600864200066</v>
      </c>
      <c r="G56" s="26">
        <v>6356.7002391685664</v>
      </c>
      <c r="H56" s="82">
        <v>0.78854648039607278</v>
      </c>
      <c r="I56" s="81">
        <v>0.67880999753224547</v>
      </c>
      <c r="J56" s="124">
        <v>0.3731136060239339</v>
      </c>
      <c r="K56" s="31">
        <v>1.47748663214835</v>
      </c>
      <c r="L56" s="21">
        <v>3755.3</v>
      </c>
    </row>
    <row r="57" spans="1:12" x14ac:dyDescent="0.25">
      <c r="A57" s="24" t="s">
        <v>87</v>
      </c>
      <c r="B57" s="64" t="s">
        <v>191</v>
      </c>
      <c r="C57" s="37">
        <v>877</v>
      </c>
      <c r="D57" s="80">
        <v>1.0262242609307015</v>
      </c>
      <c r="E57" s="80">
        <v>1.3420752565564424</v>
      </c>
      <c r="F57" s="81">
        <v>1.2798050629588509</v>
      </c>
      <c r="G57" s="26">
        <v>5430.9058770168222</v>
      </c>
      <c r="H57" s="82">
        <v>1.0562602746283027</v>
      </c>
      <c r="I57" s="81">
        <v>0.82532903267805269</v>
      </c>
      <c r="J57" s="124">
        <v>0.22354478833054817</v>
      </c>
      <c r="K57" s="31">
        <v>0.88521145064763684</v>
      </c>
      <c r="L57" s="21">
        <v>1435</v>
      </c>
    </row>
    <row r="58" spans="1:12" x14ac:dyDescent="0.25">
      <c r="A58" s="24" t="s">
        <v>88</v>
      </c>
      <c r="B58" s="64" t="s">
        <v>191</v>
      </c>
      <c r="C58" s="37">
        <v>2745</v>
      </c>
      <c r="D58" s="80">
        <v>1.0262242609307015</v>
      </c>
      <c r="E58" s="80">
        <v>1.1092896174863387</v>
      </c>
      <c r="F58" s="81">
        <v>1.0578203135861164</v>
      </c>
      <c r="G58" s="26">
        <v>19217.054928626323</v>
      </c>
      <c r="H58" s="82">
        <v>1.1941056314389249</v>
      </c>
      <c r="I58" s="81">
        <v>1.1288359810285622</v>
      </c>
      <c r="J58" s="124">
        <v>0</v>
      </c>
      <c r="K58" s="31">
        <v>0</v>
      </c>
      <c r="L58" s="21">
        <v>0</v>
      </c>
    </row>
    <row r="59" spans="1:12" x14ac:dyDescent="0.25">
      <c r="A59" s="24" t="s">
        <v>89</v>
      </c>
      <c r="B59" s="64" t="s">
        <v>191</v>
      </c>
      <c r="C59" s="37">
        <v>2239</v>
      </c>
      <c r="D59" s="80">
        <v>1.0262242609307015</v>
      </c>
      <c r="E59" s="80">
        <v>1.1339883876730683</v>
      </c>
      <c r="F59" s="81">
        <v>1.0813730994521931</v>
      </c>
      <c r="G59" s="26">
        <v>9192.3179610730695</v>
      </c>
      <c r="H59" s="82">
        <v>0.70027594510597446</v>
      </c>
      <c r="I59" s="81">
        <v>0.6475803267722523</v>
      </c>
      <c r="J59" s="124">
        <v>0.3810971543462186</v>
      </c>
      <c r="K59" s="31">
        <v>1.509100558129193</v>
      </c>
      <c r="L59" s="21">
        <v>6245.9</v>
      </c>
    </row>
    <row r="60" spans="1:12" x14ac:dyDescent="0.25">
      <c r="A60" s="24" t="s">
        <v>90</v>
      </c>
      <c r="B60" s="64" t="s">
        <v>191</v>
      </c>
      <c r="C60" s="37">
        <v>3036</v>
      </c>
      <c r="D60" s="80">
        <v>1.0262242609307015</v>
      </c>
      <c r="E60" s="80">
        <v>1.098814229249012</v>
      </c>
      <c r="F60" s="81">
        <v>1.0478309669849508</v>
      </c>
      <c r="G60" s="26">
        <v>30040.397241635143</v>
      </c>
      <c r="H60" s="82">
        <v>1.6877268819844853</v>
      </c>
      <c r="I60" s="81">
        <v>1.6106862033680713</v>
      </c>
      <c r="J60" s="124">
        <v>0</v>
      </c>
      <c r="K60" s="31">
        <v>0</v>
      </c>
      <c r="L60" s="21">
        <v>0</v>
      </c>
    </row>
    <row r="61" spans="1:12" x14ac:dyDescent="0.25">
      <c r="A61" s="24" t="s">
        <v>91</v>
      </c>
      <c r="B61" s="64" t="s">
        <v>191</v>
      </c>
      <c r="C61" s="37">
        <v>1089</v>
      </c>
      <c r="D61" s="80">
        <v>1.0262242609307015</v>
      </c>
      <c r="E61" s="80">
        <v>1.275482093663912</v>
      </c>
      <c r="F61" s="81">
        <v>1.2163017187075151</v>
      </c>
      <c r="G61" s="26">
        <v>2982.0010822784889</v>
      </c>
      <c r="H61" s="82">
        <v>0.46706592119848184</v>
      </c>
      <c r="I61" s="81">
        <v>0.3840049833151617</v>
      </c>
      <c r="J61" s="124">
        <v>0.74923579750903324</v>
      </c>
      <c r="K61" s="31">
        <v>2.9668869139969005</v>
      </c>
      <c r="L61" s="21">
        <v>5972.4</v>
      </c>
    </row>
    <row r="62" spans="1:12" x14ac:dyDescent="0.25">
      <c r="A62" s="24" t="s">
        <v>93</v>
      </c>
      <c r="B62" s="64" t="s">
        <v>192</v>
      </c>
      <c r="C62" s="37">
        <v>2810</v>
      </c>
      <c r="D62" s="80">
        <v>0.94988541767947232</v>
      </c>
      <c r="E62" s="80">
        <v>1.106761565836299</v>
      </c>
      <c r="F62" s="81">
        <v>0.97689967825885604</v>
      </c>
      <c r="G62" s="26">
        <v>9722.781510913188</v>
      </c>
      <c r="H62" s="82">
        <v>0.59017725803518695</v>
      </c>
      <c r="I62" s="81">
        <v>0.60413292292927079</v>
      </c>
      <c r="J62" s="124">
        <v>0.38672242022366915</v>
      </c>
      <c r="K62" s="31">
        <v>1.5313759589776959</v>
      </c>
      <c r="L62" s="21">
        <v>7954.4</v>
      </c>
    </row>
    <row r="63" spans="1:12" x14ac:dyDescent="0.25">
      <c r="A63" s="24" t="s">
        <v>95</v>
      </c>
      <c r="B63" s="64" t="s">
        <v>192</v>
      </c>
      <c r="C63" s="37">
        <v>1079</v>
      </c>
      <c r="D63" s="80">
        <v>0.94988541767947232</v>
      </c>
      <c r="E63" s="80">
        <v>1.278035217794254</v>
      </c>
      <c r="F63" s="81">
        <v>1.1280769332853404</v>
      </c>
      <c r="G63" s="26">
        <v>12396.710310541308</v>
      </c>
      <c r="H63" s="82">
        <v>1.9596714779043758</v>
      </c>
      <c r="I63" s="81">
        <v>1.737178928211174</v>
      </c>
      <c r="J63" s="124">
        <v>0</v>
      </c>
      <c r="K63" s="31">
        <v>0</v>
      </c>
      <c r="L63" s="21">
        <v>0</v>
      </c>
    </row>
    <row r="64" spans="1:12" x14ac:dyDescent="0.25">
      <c r="A64" s="24" t="s">
        <v>96</v>
      </c>
      <c r="B64" s="64" t="s">
        <v>192</v>
      </c>
      <c r="C64" s="37">
        <v>1242</v>
      </c>
      <c r="D64" s="80">
        <v>0.94988541767947232</v>
      </c>
      <c r="E64" s="80">
        <v>1.2415458937198067</v>
      </c>
      <c r="F64" s="81">
        <v>1.0958690846858319</v>
      </c>
      <c r="G64" s="26">
        <v>3383.4977733897763</v>
      </c>
      <c r="H64" s="82">
        <v>0.46466778359132005</v>
      </c>
      <c r="I64" s="81">
        <v>0.42401760400470906</v>
      </c>
      <c r="J64" s="124">
        <v>0.63120130109451189</v>
      </c>
      <c r="K64" s="31">
        <v>2.4994839896081538</v>
      </c>
      <c r="L64" s="21">
        <v>5738.4</v>
      </c>
    </row>
    <row r="65" spans="1:12" x14ac:dyDescent="0.25">
      <c r="A65" s="24" t="s">
        <v>97</v>
      </c>
      <c r="B65" s="64" t="s">
        <v>192</v>
      </c>
      <c r="C65" s="37">
        <v>1497</v>
      </c>
      <c r="D65" s="80">
        <v>0.94988541767947232</v>
      </c>
      <c r="E65" s="80">
        <v>1.2004008016032064</v>
      </c>
      <c r="F65" s="81">
        <v>1.0595517526683746</v>
      </c>
      <c r="G65" s="26">
        <v>3645.5104571604006</v>
      </c>
      <c r="H65" s="82">
        <v>0.41536969898541098</v>
      </c>
      <c r="I65" s="81">
        <v>0.3920239836698341</v>
      </c>
      <c r="J65" s="124">
        <v>0.64418205368296366</v>
      </c>
      <c r="K65" s="31">
        <v>2.5508862652556203</v>
      </c>
      <c r="L65" s="21">
        <v>7058.8</v>
      </c>
    </row>
    <row r="66" spans="1:12" x14ac:dyDescent="0.25">
      <c r="A66" s="24" t="s">
        <v>104</v>
      </c>
      <c r="B66" s="64" t="s">
        <v>193</v>
      </c>
      <c r="C66" s="37">
        <v>2363</v>
      </c>
      <c r="D66" s="80">
        <v>1.0160379214877251</v>
      </c>
      <c r="E66" s="80">
        <v>1.1269572577232332</v>
      </c>
      <c r="F66" s="81">
        <v>1.0640010071607822</v>
      </c>
      <c r="G66" s="26">
        <v>10759.530425243989</v>
      </c>
      <c r="H66" s="82">
        <v>0.7766544949738946</v>
      </c>
      <c r="I66" s="81">
        <v>0.72993774418160262</v>
      </c>
      <c r="J66" s="124">
        <v>0.28734651218688761</v>
      </c>
      <c r="K66" s="31">
        <v>1.1378588818424005</v>
      </c>
      <c r="L66" s="21">
        <v>4970.2</v>
      </c>
    </row>
    <row r="67" spans="1:12" x14ac:dyDescent="0.25">
      <c r="A67" s="24" t="s">
        <v>105</v>
      </c>
      <c r="B67" s="64" t="s">
        <v>193</v>
      </c>
      <c r="C67" s="37">
        <v>1359</v>
      </c>
      <c r="D67" s="80">
        <v>1.0160379214877251</v>
      </c>
      <c r="E67" s="80">
        <v>1.2207505518763797</v>
      </c>
      <c r="F67" s="81">
        <v>1.1525546401934061</v>
      </c>
      <c r="G67" s="26">
        <v>5389.1155549633886</v>
      </c>
      <c r="H67" s="82">
        <v>0.67638863693826889</v>
      </c>
      <c r="I67" s="81">
        <v>0.58686036509710848</v>
      </c>
      <c r="J67" s="124">
        <v>0.4761660032551373</v>
      </c>
      <c r="K67" s="31">
        <v>1.8855621803506255</v>
      </c>
      <c r="L67" s="21">
        <v>4736.7</v>
      </c>
    </row>
    <row r="68" spans="1:12" x14ac:dyDescent="0.25">
      <c r="A68" s="24" t="s">
        <v>107</v>
      </c>
      <c r="B68" s="64" t="s">
        <v>193</v>
      </c>
      <c r="C68" s="37">
        <v>2936</v>
      </c>
      <c r="D68" s="80">
        <v>1.0160379214877251</v>
      </c>
      <c r="E68" s="80">
        <v>1.1021798365122615</v>
      </c>
      <c r="F68" s="81">
        <v>1.0406077498365589</v>
      </c>
      <c r="G68" s="26">
        <v>15829.724368900377</v>
      </c>
      <c r="H68" s="82">
        <v>0.91963515644275995</v>
      </c>
      <c r="I68" s="81">
        <v>0.88374813332612667</v>
      </c>
      <c r="J68" s="124">
        <v>0.12097259339379897</v>
      </c>
      <c r="K68" s="31">
        <v>0.47903744787101266</v>
      </c>
      <c r="L68" s="21">
        <v>2599.8000000000002</v>
      </c>
    </row>
    <row r="69" spans="1:12" x14ac:dyDescent="0.25">
      <c r="A69" s="24" t="s">
        <v>108</v>
      </c>
      <c r="B69" s="64" t="s">
        <v>194</v>
      </c>
      <c r="C69" s="37">
        <v>3797</v>
      </c>
      <c r="D69" s="80">
        <v>0.97028774522168726</v>
      </c>
      <c r="E69" s="80">
        <v>1.0790097445351594</v>
      </c>
      <c r="F69" s="81">
        <v>0.97286054339315797</v>
      </c>
      <c r="G69" s="26">
        <v>6172.0182583104106</v>
      </c>
      <c r="H69" s="82">
        <v>0.27725849965223076</v>
      </c>
      <c r="I69" s="81">
        <v>0.28499305633796629</v>
      </c>
      <c r="J69" s="124">
        <v>0.69560204374092716</v>
      </c>
      <c r="K69" s="31">
        <v>2.7545034657791754</v>
      </c>
      <c r="L69" s="21">
        <v>19333.2</v>
      </c>
    </row>
    <row r="70" spans="1:12" x14ac:dyDescent="0.25">
      <c r="A70" s="24" t="s">
        <v>212</v>
      </c>
      <c r="B70" s="64" t="s">
        <v>194</v>
      </c>
      <c r="C70" s="37">
        <v>2061</v>
      </c>
      <c r="D70" s="80">
        <v>0.97028774522168726</v>
      </c>
      <c r="E70" s="80">
        <v>1.1455604075691412</v>
      </c>
      <c r="F70" s="81">
        <v>1.0328641851863158</v>
      </c>
      <c r="G70" s="26">
        <v>5618.9326644245157</v>
      </c>
      <c r="H70" s="82">
        <v>0.46502264245798847</v>
      </c>
      <c r="I70" s="81">
        <v>0.45022632126033507</v>
      </c>
      <c r="J70" s="124">
        <v>0.56784154272832743</v>
      </c>
      <c r="K70" s="31">
        <v>2.2485866905260554</v>
      </c>
      <c r="L70" s="21">
        <v>8566.6</v>
      </c>
    </row>
    <row r="71" spans="1:12" x14ac:dyDescent="0.25">
      <c r="A71" s="24" t="s">
        <v>111</v>
      </c>
      <c r="B71" s="64" t="s">
        <v>194</v>
      </c>
      <c r="C71" s="37">
        <v>1833</v>
      </c>
      <c r="D71" s="80">
        <v>0.97028774522168726</v>
      </c>
      <c r="E71" s="80">
        <v>1.1636661211129296</v>
      </c>
      <c r="F71" s="81">
        <v>1.0491887220182972</v>
      </c>
      <c r="G71" s="26">
        <v>3446.2628572221788</v>
      </c>
      <c r="H71" s="82">
        <v>0.32068909954091235</v>
      </c>
      <c r="I71" s="81">
        <v>0.30565435255919549</v>
      </c>
      <c r="J71" s="124">
        <v>0.72849962247738487</v>
      </c>
      <c r="K71" s="31">
        <v>2.8847740644076429</v>
      </c>
      <c r="L71" s="21">
        <v>9774.5</v>
      </c>
    </row>
    <row r="72" spans="1:12" x14ac:dyDescent="0.25">
      <c r="A72" s="24" t="s">
        <v>113</v>
      </c>
      <c r="B72" s="64" t="s">
        <v>195</v>
      </c>
      <c r="C72" s="37">
        <v>8951</v>
      </c>
      <c r="D72" s="80">
        <v>1.061284649036812</v>
      </c>
      <c r="E72" s="80">
        <v>1.0335158082895766</v>
      </c>
      <c r="F72" s="81">
        <v>1.0192334848954501</v>
      </c>
      <c r="G72" s="26">
        <v>67061.093260468871</v>
      </c>
      <c r="H72" s="82">
        <v>1.2779013704003972</v>
      </c>
      <c r="I72" s="81">
        <v>1.2537866831675772</v>
      </c>
      <c r="J72" s="124">
        <v>0</v>
      </c>
      <c r="K72" s="31">
        <v>0</v>
      </c>
      <c r="L72" s="21">
        <v>0</v>
      </c>
    </row>
    <row r="73" spans="1:12" x14ac:dyDescent="0.25">
      <c r="A73" s="24" t="s">
        <v>114</v>
      </c>
      <c r="B73" s="64" t="s">
        <v>195</v>
      </c>
      <c r="C73" s="37">
        <v>4214</v>
      </c>
      <c r="D73" s="80">
        <v>1.061284649036812</v>
      </c>
      <c r="E73" s="80">
        <v>1.0711912672045563</v>
      </c>
      <c r="F73" s="81">
        <v>1.0563883005034478</v>
      </c>
      <c r="G73" s="26">
        <v>24722.392227248478</v>
      </c>
      <c r="H73" s="82">
        <v>1.0006777072913882</v>
      </c>
      <c r="I73" s="81">
        <v>0.94726314823298463</v>
      </c>
      <c r="J73" s="124">
        <v>5.5710593212059616E-2</v>
      </c>
      <c r="K73" s="31">
        <v>0.22060749168871824</v>
      </c>
      <c r="L73" s="21">
        <v>1718.4</v>
      </c>
    </row>
    <row r="74" spans="1:12" x14ac:dyDescent="0.25">
      <c r="A74" s="24" t="s">
        <v>115</v>
      </c>
      <c r="B74" s="64" t="s">
        <v>195</v>
      </c>
      <c r="C74" s="37">
        <v>5092</v>
      </c>
      <c r="D74" s="80">
        <v>1.061284649036812</v>
      </c>
      <c r="E74" s="80">
        <v>1.058915946582875</v>
      </c>
      <c r="F74" s="81">
        <v>1.0442826145380335</v>
      </c>
      <c r="G74" s="26">
        <v>24736.499720313193</v>
      </c>
      <c r="H74" s="82">
        <v>0.82860607802792008</v>
      </c>
      <c r="I74" s="81">
        <v>0.79346918783520715</v>
      </c>
      <c r="J74" s="124">
        <v>0.21567653651011337</v>
      </c>
      <c r="K74" s="31">
        <v>0.85405408545006856</v>
      </c>
      <c r="L74" s="21">
        <v>8038.8</v>
      </c>
    </row>
    <row r="75" spans="1:12" x14ac:dyDescent="0.25">
      <c r="A75" s="24" t="s">
        <v>116</v>
      </c>
      <c r="B75" s="64" t="s">
        <v>195</v>
      </c>
      <c r="C75" s="37">
        <v>2355</v>
      </c>
      <c r="D75" s="80">
        <v>1.061284649036812</v>
      </c>
      <c r="E75" s="80">
        <v>1.1273885350318471</v>
      </c>
      <c r="F75" s="81">
        <v>1.1118089691277675</v>
      </c>
      <c r="G75" s="26">
        <v>8048.0849833304474</v>
      </c>
      <c r="H75" s="82">
        <v>0.58290785264975831</v>
      </c>
      <c r="I75" s="81">
        <v>0.52428777679951544</v>
      </c>
      <c r="J75" s="124">
        <v>0.52890111647800919</v>
      </c>
      <c r="K75" s="31">
        <v>2.0943871161709104</v>
      </c>
      <c r="L75" s="21">
        <v>9117.2999999999993</v>
      </c>
    </row>
    <row r="76" spans="1:12" x14ac:dyDescent="0.25">
      <c r="A76" s="24" t="s">
        <v>117</v>
      </c>
      <c r="B76" s="64" t="s">
        <v>195</v>
      </c>
      <c r="C76" s="37">
        <v>3638</v>
      </c>
      <c r="D76" s="80">
        <v>1.061284649036812</v>
      </c>
      <c r="E76" s="80">
        <v>1.0824628916987356</v>
      </c>
      <c r="F76" s="81">
        <v>1.0675041605817259</v>
      </c>
      <c r="G76" s="26">
        <v>31961.043228942242</v>
      </c>
      <c r="H76" s="82">
        <v>1.4984992005215079</v>
      </c>
      <c r="I76" s="81">
        <v>1.4037408525929449</v>
      </c>
      <c r="J76" s="124">
        <v>0</v>
      </c>
      <c r="K76" s="31">
        <v>0</v>
      </c>
      <c r="L76" s="21">
        <v>0</v>
      </c>
    </row>
    <row r="77" spans="1:12" x14ac:dyDescent="0.25">
      <c r="A77" s="24" t="s">
        <v>119</v>
      </c>
      <c r="B77" s="64" t="s">
        <v>195</v>
      </c>
      <c r="C77" s="37">
        <v>2912</v>
      </c>
      <c r="D77" s="80">
        <v>1.061284649036812</v>
      </c>
      <c r="E77" s="80">
        <v>1.1030219780219781</v>
      </c>
      <c r="F77" s="81">
        <v>1.087779137540408</v>
      </c>
      <c r="G77" s="26">
        <v>23638.894215864453</v>
      </c>
      <c r="H77" s="82">
        <v>1.3846309989770618</v>
      </c>
      <c r="I77" s="81">
        <v>1.2728971821502935</v>
      </c>
      <c r="J77" s="124">
        <v>0</v>
      </c>
      <c r="K77" s="31">
        <v>0</v>
      </c>
      <c r="L77" s="21">
        <v>0</v>
      </c>
    </row>
    <row r="78" spans="1:12" x14ac:dyDescent="0.25">
      <c r="A78" s="24" t="s">
        <v>120</v>
      </c>
      <c r="B78" s="64" t="s">
        <v>195</v>
      </c>
      <c r="C78" s="37">
        <v>4492</v>
      </c>
      <c r="D78" s="80">
        <v>1.061284649036812</v>
      </c>
      <c r="E78" s="80">
        <v>1.0667853962600178</v>
      </c>
      <c r="F78" s="81">
        <v>1.0520433150075479</v>
      </c>
      <c r="G78" s="26">
        <v>120010.78002556709</v>
      </c>
      <c r="H78" s="82">
        <v>4.5569973360467957</v>
      </c>
      <c r="I78" s="81">
        <v>4.3315681693335044</v>
      </c>
      <c r="J78" s="124">
        <v>0</v>
      </c>
      <c r="K78" s="31">
        <v>0</v>
      </c>
      <c r="L78" s="21">
        <v>0</v>
      </c>
    </row>
    <row r="79" spans="1:12" x14ac:dyDescent="0.25">
      <c r="A79" s="24" t="s">
        <v>121</v>
      </c>
      <c r="B79" s="64" t="s">
        <v>195</v>
      </c>
      <c r="C79" s="37">
        <v>3088</v>
      </c>
      <c r="D79" s="80">
        <v>1.061284649036812</v>
      </c>
      <c r="E79" s="80">
        <v>1.0971502590673574</v>
      </c>
      <c r="F79" s="81">
        <v>1.0819885608269768</v>
      </c>
      <c r="G79" s="26">
        <v>10773.489029798813</v>
      </c>
      <c r="H79" s="82">
        <v>0.59508272887269986</v>
      </c>
      <c r="I79" s="81">
        <v>0.54998985240460496</v>
      </c>
      <c r="J79" s="124">
        <v>0.48690583195427689</v>
      </c>
      <c r="K79" s="31">
        <v>1.9280906571425551</v>
      </c>
      <c r="L79" s="21">
        <v>11005.9</v>
      </c>
    </row>
    <row r="80" spans="1:12" x14ac:dyDescent="0.25">
      <c r="A80" s="24" t="s">
        <v>122</v>
      </c>
      <c r="B80" s="64" t="s">
        <v>195</v>
      </c>
      <c r="C80" s="37">
        <v>2999</v>
      </c>
      <c r="D80" s="80">
        <v>1.061284649036812</v>
      </c>
      <c r="E80" s="80">
        <v>1.1000333444481494</v>
      </c>
      <c r="F80" s="81">
        <v>1.0848318043810148</v>
      </c>
      <c r="G80" s="26">
        <v>39798.568959871489</v>
      </c>
      <c r="H80" s="82">
        <v>2.2635456337072939</v>
      </c>
      <c r="I80" s="81">
        <v>2.0865406273729517</v>
      </c>
      <c r="J80" s="124">
        <v>0</v>
      </c>
      <c r="K80" s="31">
        <v>0</v>
      </c>
      <c r="L80" s="21">
        <v>0</v>
      </c>
    </row>
    <row r="81" spans="1:12" x14ac:dyDescent="0.25">
      <c r="A81" s="24" t="s">
        <v>123</v>
      </c>
      <c r="B81" s="64" t="s">
        <v>195</v>
      </c>
      <c r="C81" s="37">
        <v>3571</v>
      </c>
      <c r="D81" s="80">
        <v>1.061284649036812</v>
      </c>
      <c r="E81" s="80">
        <v>1.0840100812097451</v>
      </c>
      <c r="F81" s="81">
        <v>1.0690299692287264</v>
      </c>
      <c r="G81" s="26">
        <v>29513.312690325092</v>
      </c>
      <c r="H81" s="82">
        <v>1.4096989385822836</v>
      </c>
      <c r="I81" s="81">
        <v>1.3186711122788632</v>
      </c>
      <c r="J81" s="124">
        <v>0</v>
      </c>
      <c r="K81" s="31">
        <v>0</v>
      </c>
      <c r="L81" s="21">
        <v>0</v>
      </c>
    </row>
    <row r="82" spans="1:12" x14ac:dyDescent="0.25">
      <c r="A82" s="24" t="s">
        <v>124</v>
      </c>
      <c r="B82" s="64" t="s">
        <v>195</v>
      </c>
      <c r="C82" s="37">
        <v>5460</v>
      </c>
      <c r="D82" s="80">
        <v>1.061284649036812</v>
      </c>
      <c r="E82" s="80">
        <v>1.054945054945055</v>
      </c>
      <c r="F82" s="81">
        <v>1.0403665972989204</v>
      </c>
      <c r="G82" s="26">
        <v>18892.252279054101</v>
      </c>
      <c r="H82" s="82">
        <v>0.59018661718432386</v>
      </c>
      <c r="I82" s="81">
        <v>0.56728716465581619</v>
      </c>
      <c r="J82" s="124">
        <v>0.45017998011459653</v>
      </c>
      <c r="K82" s="31">
        <v>1.7826605407615728</v>
      </c>
      <c r="L82" s="21">
        <v>17992.099999999999</v>
      </c>
    </row>
    <row r="83" spans="1:12" x14ac:dyDescent="0.25">
      <c r="A83" s="24" t="s">
        <v>125</v>
      </c>
      <c r="B83" s="64" t="s">
        <v>196</v>
      </c>
      <c r="C83" s="37">
        <v>1523</v>
      </c>
      <c r="D83" s="80">
        <v>0.99788891722208184</v>
      </c>
      <c r="E83" s="80">
        <v>1.1969796454366382</v>
      </c>
      <c r="F83" s="81">
        <v>1.1099250201654602</v>
      </c>
      <c r="G83" s="26">
        <v>3407.3417281458437</v>
      </c>
      <c r="H83" s="82">
        <v>0.38160499639696099</v>
      </c>
      <c r="I83" s="81">
        <v>0.34381150930364096</v>
      </c>
      <c r="J83" s="124">
        <v>0.72832002376849925</v>
      </c>
      <c r="K83" s="31">
        <v>2.8840628743377943</v>
      </c>
      <c r="L83" s="21">
        <v>8119.4</v>
      </c>
    </row>
    <row r="84" spans="1:12" x14ac:dyDescent="0.25">
      <c r="A84" s="24" t="s">
        <v>126</v>
      </c>
      <c r="B84" s="64" t="s">
        <v>196</v>
      </c>
      <c r="C84" s="37">
        <v>1298</v>
      </c>
      <c r="D84" s="80">
        <v>0.99788891722208184</v>
      </c>
      <c r="E84" s="80">
        <v>1.2311248073959939</v>
      </c>
      <c r="F84" s="81">
        <v>1.1415868531137272</v>
      </c>
      <c r="G84" s="26">
        <v>2378.7671138514957</v>
      </c>
      <c r="H84" s="82">
        <v>0.31259029988084214</v>
      </c>
      <c r="I84" s="81">
        <v>0.27382086525281774</v>
      </c>
      <c r="J84" s="124">
        <v>0.82899655323288501</v>
      </c>
      <c r="K84" s="31">
        <v>3.282730261570995</v>
      </c>
      <c r="L84" s="21">
        <v>7876.4</v>
      </c>
    </row>
    <row r="85" spans="1:12" x14ac:dyDescent="0.25">
      <c r="A85" s="24" t="s">
        <v>127</v>
      </c>
      <c r="B85" s="64" t="s">
        <v>196</v>
      </c>
      <c r="C85" s="37">
        <v>3246</v>
      </c>
      <c r="D85" s="80">
        <v>0.99788891722208184</v>
      </c>
      <c r="E85" s="80">
        <v>1.0924214417744917</v>
      </c>
      <c r="F85" s="81">
        <v>1.0129711857785451</v>
      </c>
      <c r="G85" s="26">
        <v>8694.4571914784992</v>
      </c>
      <c r="H85" s="82">
        <v>0.4568695585874068</v>
      </c>
      <c r="I85" s="81">
        <v>0.45101930341312518</v>
      </c>
      <c r="J85" s="124">
        <v>0.55610162719113831</v>
      </c>
      <c r="K85" s="31">
        <v>2.2020979857758056</v>
      </c>
      <c r="L85" s="21">
        <v>13213.1</v>
      </c>
    </row>
    <row r="86" spans="1:12" x14ac:dyDescent="0.25">
      <c r="A86" s="24" t="s">
        <v>128</v>
      </c>
      <c r="B86" s="64" t="s">
        <v>196</v>
      </c>
      <c r="C86" s="37">
        <v>4727</v>
      </c>
      <c r="D86" s="80">
        <v>0.99788891722208184</v>
      </c>
      <c r="E86" s="80">
        <v>1.0634651999153797</v>
      </c>
      <c r="F86" s="81">
        <v>0.98612089015996995</v>
      </c>
      <c r="G86" s="26">
        <v>14778.788804929673</v>
      </c>
      <c r="H86" s="82">
        <v>0.53327534384991782</v>
      </c>
      <c r="I86" s="81">
        <v>0.54078090137955515</v>
      </c>
      <c r="J86" s="124">
        <v>0.45284554631005208</v>
      </c>
      <c r="K86" s="31">
        <v>1.7932158739290252</v>
      </c>
      <c r="L86" s="21">
        <v>15668.9</v>
      </c>
    </row>
    <row r="87" spans="1:12" x14ac:dyDescent="0.25">
      <c r="A87" s="24" t="s">
        <v>130</v>
      </c>
      <c r="B87" s="64" t="s">
        <v>196</v>
      </c>
      <c r="C87" s="37">
        <v>3379</v>
      </c>
      <c r="D87" s="80">
        <v>0.99788891722208184</v>
      </c>
      <c r="E87" s="80">
        <v>1.0887836638058597</v>
      </c>
      <c r="F87" s="81">
        <v>1.0095979782218547</v>
      </c>
      <c r="G87" s="26">
        <v>33092.312534922537</v>
      </c>
      <c r="H87" s="82">
        <v>1.670464264112586</v>
      </c>
      <c r="I87" s="81">
        <v>1.6545836066893438</v>
      </c>
      <c r="J87" s="124">
        <v>0</v>
      </c>
      <c r="K87" s="31">
        <v>0</v>
      </c>
      <c r="L87" s="21">
        <v>0</v>
      </c>
    </row>
    <row r="88" spans="1:12" x14ac:dyDescent="0.25">
      <c r="A88" s="24" t="s">
        <v>131</v>
      </c>
      <c r="B88" s="64" t="s">
        <v>196</v>
      </c>
      <c r="C88" s="37">
        <v>4501</v>
      </c>
      <c r="D88" s="80">
        <v>0.99788891722208184</v>
      </c>
      <c r="E88" s="80">
        <v>1.0666518551433015</v>
      </c>
      <c r="F88" s="81">
        <v>0.98907578449054268</v>
      </c>
      <c r="G88" s="26">
        <v>8689.7770426069928</v>
      </c>
      <c r="H88" s="82">
        <v>0.32930466612822573</v>
      </c>
      <c r="I88" s="81">
        <v>0.33294179403840662</v>
      </c>
      <c r="J88" s="124">
        <v>0.65977111836231694</v>
      </c>
      <c r="K88" s="31">
        <v>2.6126171544528454</v>
      </c>
      <c r="L88" s="21">
        <v>21737.200000000001</v>
      </c>
    </row>
    <row r="89" spans="1:12" x14ac:dyDescent="0.25">
      <c r="A89" s="24" t="s">
        <v>132</v>
      </c>
      <c r="B89" s="64" t="s">
        <v>196</v>
      </c>
      <c r="C89" s="37">
        <v>2831</v>
      </c>
      <c r="D89" s="80">
        <v>0.99788891722208184</v>
      </c>
      <c r="E89" s="80">
        <v>1.1059696220416815</v>
      </c>
      <c r="F89" s="81">
        <v>1.0255340261857271</v>
      </c>
      <c r="G89" s="26">
        <v>6729.6556585744383</v>
      </c>
      <c r="H89" s="82">
        <v>0.40546300742729641</v>
      </c>
      <c r="I89" s="81">
        <v>0.39536767876472773</v>
      </c>
      <c r="J89" s="124">
        <v>0.62007101875843063</v>
      </c>
      <c r="K89" s="31">
        <v>2.4554093616715296</v>
      </c>
      <c r="L89" s="21">
        <v>12849.4</v>
      </c>
    </row>
    <row r="90" spans="1:12" x14ac:dyDescent="0.25">
      <c r="A90" s="24" t="s">
        <v>133</v>
      </c>
      <c r="B90" s="64" t="s">
        <v>196</v>
      </c>
      <c r="C90" s="37">
        <v>1910</v>
      </c>
      <c r="D90" s="80">
        <v>0.99788891722208184</v>
      </c>
      <c r="E90" s="80">
        <v>1.1570680628272252</v>
      </c>
      <c r="F90" s="81">
        <v>1.0729161501303908</v>
      </c>
      <c r="G90" s="26">
        <v>4322.6404578835363</v>
      </c>
      <c r="H90" s="82">
        <v>0.38602373678834478</v>
      </c>
      <c r="I90" s="81">
        <v>0.35978928711384539</v>
      </c>
      <c r="J90" s="124">
        <v>0.68689241334204598</v>
      </c>
      <c r="K90" s="31">
        <v>2.7200143389353948</v>
      </c>
      <c r="L90" s="21">
        <v>9603.4</v>
      </c>
    </row>
    <row r="91" spans="1:12" x14ac:dyDescent="0.25">
      <c r="A91" s="24" t="s">
        <v>134</v>
      </c>
      <c r="B91" s="64" t="s">
        <v>196</v>
      </c>
      <c r="C91" s="37">
        <v>1769</v>
      </c>
      <c r="D91" s="80">
        <v>0.99788891722208184</v>
      </c>
      <c r="E91" s="80">
        <v>1.1695873374788015</v>
      </c>
      <c r="F91" s="81">
        <v>1.0845249157623567</v>
      </c>
      <c r="G91" s="26">
        <v>3703.6408660223237</v>
      </c>
      <c r="H91" s="82">
        <v>0.3571077688482901</v>
      </c>
      <c r="I91" s="81">
        <v>0.32927576274009762</v>
      </c>
      <c r="J91" s="124">
        <v>0.72741714691406656</v>
      </c>
      <c r="K91" s="31">
        <v>2.8804875866469595</v>
      </c>
      <c r="L91" s="21">
        <v>9419.2000000000007</v>
      </c>
    </row>
    <row r="92" spans="1:12" x14ac:dyDescent="0.25">
      <c r="A92" s="24" t="s">
        <v>135</v>
      </c>
      <c r="B92" s="64" t="s">
        <v>196</v>
      </c>
      <c r="C92" s="37">
        <v>3036</v>
      </c>
      <c r="D92" s="80">
        <v>0.99788891722208184</v>
      </c>
      <c r="E92" s="80">
        <v>1.098814229249012</v>
      </c>
      <c r="F92" s="81">
        <v>1.0188990349225313</v>
      </c>
      <c r="G92" s="26">
        <v>12160.067766347396</v>
      </c>
      <c r="H92" s="82">
        <v>0.68317582790061815</v>
      </c>
      <c r="I92" s="81">
        <v>0.67050395032768018</v>
      </c>
      <c r="J92" s="124">
        <v>0.33572320702191311</v>
      </c>
      <c r="K92" s="31">
        <v>1.3294249860323544</v>
      </c>
      <c r="L92" s="21">
        <v>7460.8</v>
      </c>
    </row>
    <row r="93" spans="1:12" x14ac:dyDescent="0.25">
      <c r="A93" s="24" t="s">
        <v>137</v>
      </c>
      <c r="B93" s="64" t="s">
        <v>196</v>
      </c>
      <c r="C93" s="37">
        <v>1226</v>
      </c>
      <c r="D93" s="80">
        <v>0.99788891722208184</v>
      </c>
      <c r="E93" s="80">
        <v>1.2446982055464926</v>
      </c>
      <c r="F93" s="81">
        <v>1.1541730773434722</v>
      </c>
      <c r="G93" s="26">
        <v>1685.6463059402968</v>
      </c>
      <c r="H93" s="82">
        <v>0.23451695507539583</v>
      </c>
      <c r="I93" s="81">
        <v>0.20319045702848737</v>
      </c>
      <c r="J93" s="124">
        <v>0.91965612226807636</v>
      </c>
      <c r="K93" s="31">
        <v>3.641731646573378</v>
      </c>
      <c r="L93" s="21">
        <v>8253.1</v>
      </c>
    </row>
    <row r="94" spans="1:12" x14ac:dyDescent="0.25">
      <c r="A94" s="24" t="s">
        <v>138</v>
      </c>
      <c r="B94" s="64" t="s">
        <v>196</v>
      </c>
      <c r="C94" s="37">
        <v>3068</v>
      </c>
      <c r="D94" s="80">
        <v>0.99788891722208184</v>
      </c>
      <c r="E94" s="80">
        <v>1.0977835723598435</v>
      </c>
      <c r="F94" s="81">
        <v>1.0179433362413921</v>
      </c>
      <c r="G94" s="26">
        <v>7461.114374324673</v>
      </c>
      <c r="H94" s="82">
        <v>0.41480750562373919</v>
      </c>
      <c r="I94" s="81">
        <v>0.40749567373303475</v>
      </c>
      <c r="J94" s="124">
        <v>0.60313583061765286</v>
      </c>
      <c r="K94" s="31">
        <v>2.3883479795966251</v>
      </c>
      <c r="L94" s="21">
        <v>13544.8</v>
      </c>
    </row>
    <row r="95" spans="1:12" x14ac:dyDescent="0.25">
      <c r="A95" s="24" t="s">
        <v>140</v>
      </c>
      <c r="B95" s="64" t="s">
        <v>197</v>
      </c>
      <c r="C95" s="37">
        <v>2838</v>
      </c>
      <c r="D95" s="80">
        <v>0.97486466337542521</v>
      </c>
      <c r="E95" s="80">
        <v>1.1057082452431291</v>
      </c>
      <c r="F95" s="81">
        <v>1.0016351426629346</v>
      </c>
      <c r="G95" s="26">
        <v>2999.6189830351032</v>
      </c>
      <c r="H95" s="82">
        <v>0.18028183339352638</v>
      </c>
      <c r="I95" s="81">
        <v>0.17998752810752164</v>
      </c>
      <c r="J95" s="124">
        <v>0.8213533092694083</v>
      </c>
      <c r="K95" s="31">
        <v>3.2524639014062546</v>
      </c>
      <c r="L95" s="21">
        <v>17062.599999999999</v>
      </c>
    </row>
    <row r="96" spans="1:12" x14ac:dyDescent="0.25">
      <c r="A96" s="24" t="s">
        <v>144</v>
      </c>
      <c r="B96" s="64" t="s">
        <v>198</v>
      </c>
      <c r="C96" s="37">
        <v>2424</v>
      </c>
      <c r="D96" s="80">
        <v>1.0519114847901667</v>
      </c>
      <c r="E96" s="80">
        <v>1.1237623762376239</v>
      </c>
      <c r="F96" s="81">
        <v>1.0984451139321132</v>
      </c>
      <c r="G96" s="26">
        <v>13687.082287055653</v>
      </c>
      <c r="H96" s="82">
        <v>0.96311140679075735</v>
      </c>
      <c r="I96" s="81">
        <v>0.87679520312407722</v>
      </c>
      <c r="J96" s="124">
        <v>0.13533370714135587</v>
      </c>
      <c r="K96" s="31">
        <v>0.53590579371047298</v>
      </c>
      <c r="L96" s="21">
        <v>2401.3000000000002</v>
      </c>
    </row>
    <row r="97" spans="1:12" x14ac:dyDescent="0.25">
      <c r="A97" s="24" t="s">
        <v>145</v>
      </c>
      <c r="B97" s="64" t="s">
        <v>198</v>
      </c>
      <c r="C97" s="37">
        <v>2791</v>
      </c>
      <c r="D97" s="80">
        <v>1.0519114847901667</v>
      </c>
      <c r="E97" s="80">
        <v>1.107488355428162</v>
      </c>
      <c r="F97" s="81">
        <v>1.0825377308232103</v>
      </c>
      <c r="G97" s="26">
        <v>19252.012401376775</v>
      </c>
      <c r="H97" s="82">
        <v>1.1765613021187955</v>
      </c>
      <c r="I97" s="81">
        <v>1.0868547752364119</v>
      </c>
      <c r="J97" s="124">
        <v>0</v>
      </c>
      <c r="K97" s="31">
        <v>0</v>
      </c>
      <c r="L97" s="21">
        <v>0</v>
      </c>
    </row>
    <row r="98" spans="1:12" x14ac:dyDescent="0.25">
      <c r="A98" s="24" t="s">
        <v>146</v>
      </c>
      <c r="B98" s="64" t="s">
        <v>198</v>
      </c>
      <c r="C98" s="37">
        <v>1136</v>
      </c>
      <c r="D98" s="80">
        <v>1.0519114847901667</v>
      </c>
      <c r="E98" s="80">
        <v>1.2640845070422535</v>
      </c>
      <c r="F98" s="81">
        <v>1.23560592498804</v>
      </c>
      <c r="G98" s="26">
        <v>12477.91707509902</v>
      </c>
      <c r="H98" s="82">
        <v>1.8735359353986762</v>
      </c>
      <c r="I98" s="81">
        <v>1.5162892128546657</v>
      </c>
      <c r="J98" s="124">
        <v>0</v>
      </c>
      <c r="K98" s="31">
        <v>0</v>
      </c>
      <c r="L98" s="21">
        <v>0</v>
      </c>
    </row>
    <row r="99" spans="1:12" x14ac:dyDescent="0.25">
      <c r="A99" s="24" t="s">
        <v>148</v>
      </c>
      <c r="B99" s="64" t="s">
        <v>198</v>
      </c>
      <c r="C99" s="37">
        <v>2743</v>
      </c>
      <c r="D99" s="80">
        <v>1.0519114847901667</v>
      </c>
      <c r="E99" s="80">
        <v>1.1093693036821</v>
      </c>
      <c r="F99" s="81">
        <v>1.0843763031609093</v>
      </c>
      <c r="G99" s="26">
        <v>14236.897993237484</v>
      </c>
      <c r="H99" s="82">
        <v>0.885294629245722</v>
      </c>
      <c r="I99" s="81">
        <v>0.81640905160425126</v>
      </c>
      <c r="J99" s="124">
        <v>0.1990816739151873</v>
      </c>
      <c r="K99" s="31">
        <v>0.78834035308950401</v>
      </c>
      <c r="L99" s="21">
        <v>3997.2</v>
      </c>
    </row>
    <row r="100" spans="1:12" x14ac:dyDescent="0.25">
      <c r="A100" s="24" t="s">
        <v>149</v>
      </c>
      <c r="B100" s="64" t="s">
        <v>198</v>
      </c>
      <c r="C100" s="37">
        <v>2044</v>
      </c>
      <c r="D100" s="80">
        <v>1.0519114847901667</v>
      </c>
      <c r="E100" s="80">
        <v>1.1467710371819961</v>
      </c>
      <c r="F100" s="81">
        <v>1.1209354123500785</v>
      </c>
      <c r="G100" s="26">
        <v>7736.2186003679144</v>
      </c>
      <c r="H100" s="82">
        <v>0.64557411019078903</v>
      </c>
      <c r="I100" s="81">
        <v>0.57592444941793863</v>
      </c>
      <c r="J100" s="124">
        <v>0.47536130215928957</v>
      </c>
      <c r="K100" s="31">
        <v>1.8823756572842063</v>
      </c>
      <c r="L100" s="21">
        <v>7112.2</v>
      </c>
    </row>
    <row r="101" spans="1:12" x14ac:dyDescent="0.25">
      <c r="A101" s="24" t="s">
        <v>150</v>
      </c>
      <c r="B101" s="64" t="s">
        <v>198</v>
      </c>
      <c r="C101" s="37">
        <v>1808</v>
      </c>
      <c r="D101" s="80">
        <v>1.0519114847901667</v>
      </c>
      <c r="E101" s="80">
        <v>1.165929203539823</v>
      </c>
      <c r="F101" s="81">
        <v>1.139661964041647</v>
      </c>
      <c r="G101" s="26">
        <v>8025.9718992683665</v>
      </c>
      <c r="H101" s="82">
        <v>0.75717710305913843</v>
      </c>
      <c r="I101" s="81">
        <v>0.66438744728649091</v>
      </c>
      <c r="J101" s="124">
        <v>0.38248486098250856</v>
      </c>
      <c r="K101" s="31">
        <v>1.5145957155594221</v>
      </c>
      <c r="L101" s="21">
        <v>5061.8999999999996</v>
      </c>
    </row>
    <row r="102" spans="1:12" x14ac:dyDescent="0.25">
      <c r="A102" s="24" t="s">
        <v>151</v>
      </c>
      <c r="B102" s="64" t="s">
        <v>198</v>
      </c>
      <c r="C102" s="37">
        <v>1787</v>
      </c>
      <c r="D102" s="80">
        <v>1.0519114847901667</v>
      </c>
      <c r="E102" s="80">
        <v>1.1678791270285394</v>
      </c>
      <c r="F102" s="81">
        <v>1.141567957669849</v>
      </c>
      <c r="G102" s="26">
        <v>27438.630350839707</v>
      </c>
      <c r="H102" s="82">
        <v>2.6190038705190464</v>
      </c>
      <c r="I102" s="81">
        <v>2.294216347719602</v>
      </c>
      <c r="J102" s="124">
        <v>0</v>
      </c>
      <c r="K102" s="31">
        <v>0</v>
      </c>
      <c r="L102" s="21">
        <v>0</v>
      </c>
    </row>
    <row r="103" spans="1:12" x14ac:dyDescent="0.25">
      <c r="A103" s="24" t="s">
        <v>152</v>
      </c>
      <c r="B103" s="64" t="s">
        <v>198</v>
      </c>
      <c r="C103" s="37">
        <v>2723</v>
      </c>
      <c r="D103" s="80">
        <v>1.0519114847901667</v>
      </c>
      <c r="E103" s="80">
        <v>1.1101726037458686</v>
      </c>
      <c r="F103" s="81">
        <v>1.0851615056634365</v>
      </c>
      <c r="G103" s="26">
        <v>18561.163991604699</v>
      </c>
      <c r="H103" s="82">
        <v>1.1626682963375337</v>
      </c>
      <c r="I103" s="81">
        <v>1.0714241983977415</v>
      </c>
      <c r="J103" s="124">
        <v>0</v>
      </c>
      <c r="K103" s="31">
        <v>0</v>
      </c>
      <c r="L103" s="21">
        <v>0</v>
      </c>
    </row>
    <row r="104" spans="1:12" x14ac:dyDescent="0.25">
      <c r="A104" s="24" t="s">
        <v>154</v>
      </c>
      <c r="B104" s="64" t="s">
        <v>198</v>
      </c>
      <c r="C104" s="37">
        <v>1701</v>
      </c>
      <c r="D104" s="80">
        <v>1.0519114847901667</v>
      </c>
      <c r="E104" s="80">
        <v>1.1763668430335097</v>
      </c>
      <c r="F104" s="81">
        <v>1.1498644537719143</v>
      </c>
      <c r="G104" s="26">
        <v>11043.042360422502</v>
      </c>
      <c r="H104" s="82">
        <v>1.1073443351350953</v>
      </c>
      <c r="I104" s="81">
        <v>0.96302162529040736</v>
      </c>
      <c r="J104" s="124">
        <v>4.2520118636818913E-2</v>
      </c>
      <c r="K104" s="31">
        <v>0.16837474128250365</v>
      </c>
      <c r="L104" s="21">
        <v>529.4</v>
      </c>
    </row>
    <row r="105" spans="1:12" x14ac:dyDescent="0.25">
      <c r="A105" s="24" t="s">
        <v>155</v>
      </c>
      <c r="B105" s="64" t="s">
        <v>198</v>
      </c>
      <c r="C105" s="37">
        <v>7258</v>
      </c>
      <c r="D105" s="80">
        <v>1.0519114847901667</v>
      </c>
      <c r="E105" s="80">
        <v>1.0413337007440067</v>
      </c>
      <c r="F105" s="81">
        <v>1.0178734755159913</v>
      </c>
      <c r="G105" s="26">
        <v>20808.279382985958</v>
      </c>
      <c r="H105" s="82">
        <v>0.48900969587177562</v>
      </c>
      <c r="I105" s="81">
        <v>0.48042286947685869</v>
      </c>
      <c r="J105" s="124">
        <v>0.52886377964421571</v>
      </c>
      <c r="K105" s="31">
        <v>2.0942392666368113</v>
      </c>
      <c r="L105" s="21">
        <v>28097.200000000001</v>
      </c>
    </row>
    <row r="106" spans="1:12" x14ac:dyDescent="0.25">
      <c r="A106" s="24" t="s">
        <v>156</v>
      </c>
      <c r="B106" s="64" t="s">
        <v>198</v>
      </c>
      <c r="C106" s="37">
        <v>739</v>
      </c>
      <c r="D106" s="80">
        <v>1.0519114847901667</v>
      </c>
      <c r="E106" s="80">
        <v>1.4059539918809203</v>
      </c>
      <c r="F106" s="81">
        <v>1.3742792297118025</v>
      </c>
      <c r="G106" s="26">
        <v>4057.6340825791408</v>
      </c>
      <c r="H106" s="82">
        <v>0.9365408068966683</v>
      </c>
      <c r="I106" s="81">
        <v>0.68147781516938777</v>
      </c>
      <c r="J106" s="124">
        <v>0.43773842281513414</v>
      </c>
      <c r="K106" s="31">
        <v>1.7333934159602216</v>
      </c>
      <c r="L106" s="21">
        <v>2367.9</v>
      </c>
    </row>
    <row r="107" spans="1:12" x14ac:dyDescent="0.25">
      <c r="A107" s="24" t="s">
        <v>157</v>
      </c>
      <c r="B107" s="64" t="s">
        <v>198</v>
      </c>
      <c r="C107" s="37">
        <v>11313</v>
      </c>
      <c r="D107" s="80">
        <v>1.0519114847901667</v>
      </c>
      <c r="E107" s="80">
        <v>1.026518164942986</v>
      </c>
      <c r="F107" s="81">
        <v>1.0033917191811661</v>
      </c>
      <c r="G107" s="26">
        <v>83298.185483334397</v>
      </c>
      <c r="H107" s="82">
        <v>1.2559027684027428</v>
      </c>
      <c r="I107" s="81">
        <v>1.2516574976596802</v>
      </c>
      <c r="J107" s="124">
        <v>0</v>
      </c>
      <c r="K107" s="31">
        <v>0</v>
      </c>
      <c r="L107" s="21">
        <v>0</v>
      </c>
    </row>
    <row r="108" spans="1:12" x14ac:dyDescent="0.25">
      <c r="A108" s="24" t="s">
        <v>158</v>
      </c>
      <c r="B108" s="64" t="s">
        <v>199</v>
      </c>
      <c r="C108" s="37">
        <v>2091</v>
      </c>
      <c r="D108" s="80">
        <v>1.0005746120996308</v>
      </c>
      <c r="E108" s="80">
        <v>1.1434720229555237</v>
      </c>
      <c r="F108" s="81">
        <v>1.0631626215210368</v>
      </c>
      <c r="G108" s="26">
        <v>5513.6316883719892</v>
      </c>
      <c r="H108" s="82">
        <v>0.44976119559962696</v>
      </c>
      <c r="I108" s="81">
        <v>0.42304082789909064</v>
      </c>
      <c r="J108" s="124">
        <v>0.61340142592140978</v>
      </c>
      <c r="K108" s="31">
        <v>2.4289985471113695</v>
      </c>
      <c r="L108" s="21">
        <v>9388.6</v>
      </c>
    </row>
    <row r="109" spans="1:12" x14ac:dyDescent="0.25">
      <c r="A109" s="24" t="s">
        <v>159</v>
      </c>
      <c r="B109" s="64" t="s">
        <v>199</v>
      </c>
      <c r="C109" s="37">
        <v>1573</v>
      </c>
      <c r="D109" s="80">
        <v>1.0005746120996308</v>
      </c>
      <c r="E109" s="80">
        <v>1.1907183725365544</v>
      </c>
      <c r="F109" s="81">
        <v>1.1070907210892598</v>
      </c>
      <c r="G109" s="26">
        <v>3138.6944380581308</v>
      </c>
      <c r="H109" s="82">
        <v>0.34034437633837344</v>
      </c>
      <c r="I109" s="81">
        <v>0.30742230049901487</v>
      </c>
      <c r="J109" s="124">
        <v>0.76674634475088632</v>
      </c>
      <c r="K109" s="31">
        <v>3.0362266514220231</v>
      </c>
      <c r="L109" s="21">
        <v>8828.4</v>
      </c>
    </row>
    <row r="110" spans="1:12" x14ac:dyDescent="0.25">
      <c r="A110" s="24" t="s">
        <v>160</v>
      </c>
      <c r="B110" s="64" t="s">
        <v>199</v>
      </c>
      <c r="C110" s="37">
        <v>1062</v>
      </c>
      <c r="D110" s="80">
        <v>1.0005746120996308</v>
      </c>
      <c r="E110" s="80">
        <v>1.2824858757062148</v>
      </c>
      <c r="F110" s="81">
        <v>1.1924131227586281</v>
      </c>
      <c r="G110" s="26">
        <v>1908.4893943159457</v>
      </c>
      <c r="H110" s="82">
        <v>0.30652330382792997</v>
      </c>
      <c r="I110" s="81">
        <v>0.25706133048820645</v>
      </c>
      <c r="J110" s="124">
        <v>0.88588981893069807</v>
      </c>
      <c r="K110" s="31">
        <v>3.508020999219386</v>
      </c>
      <c r="L110" s="21">
        <v>6886.6</v>
      </c>
    </row>
    <row r="111" spans="1:12" x14ac:dyDescent="0.25">
      <c r="A111" s="24" t="s">
        <v>161</v>
      </c>
      <c r="B111" s="64" t="s">
        <v>199</v>
      </c>
      <c r="C111" s="37">
        <v>1671</v>
      </c>
      <c r="D111" s="80">
        <v>1.0005746120996308</v>
      </c>
      <c r="E111" s="80">
        <v>1.1795332136445242</v>
      </c>
      <c r="F111" s="81">
        <v>1.096691128785249</v>
      </c>
      <c r="G111" s="26">
        <v>1451.3082341258225</v>
      </c>
      <c r="H111" s="82">
        <v>0.14814311529279336</v>
      </c>
      <c r="I111" s="81">
        <v>0.13508189444085705</v>
      </c>
      <c r="J111" s="124">
        <v>0.94854801349245566</v>
      </c>
      <c r="K111" s="31">
        <v>3.7561401869544175</v>
      </c>
      <c r="L111" s="21">
        <v>11602.1</v>
      </c>
    </row>
    <row r="112" spans="1:12" x14ac:dyDescent="0.25">
      <c r="A112" s="24" t="s">
        <v>163</v>
      </c>
      <c r="B112" s="64" t="s">
        <v>199</v>
      </c>
      <c r="C112" s="37">
        <v>2196</v>
      </c>
      <c r="D112" s="80">
        <v>1.0005746120996308</v>
      </c>
      <c r="E112" s="80">
        <v>1.1366120218579234</v>
      </c>
      <c r="F112" s="81">
        <v>1.0567844184656519</v>
      </c>
      <c r="G112" s="26">
        <v>7678.5357854683471</v>
      </c>
      <c r="H112" s="82">
        <v>0.59640920894794991</v>
      </c>
      <c r="I112" s="81">
        <v>0.56436222802554004</v>
      </c>
      <c r="J112" s="124">
        <v>0.46037520951770194</v>
      </c>
      <c r="K112" s="31">
        <v>1.8230324674658696</v>
      </c>
      <c r="L112" s="21">
        <v>7400.2</v>
      </c>
    </row>
    <row r="113" spans="1:12" x14ac:dyDescent="0.25">
      <c r="A113" s="24" t="s">
        <v>164</v>
      </c>
      <c r="B113" s="64" t="s">
        <v>199</v>
      </c>
      <c r="C113" s="37">
        <v>669</v>
      </c>
      <c r="D113" s="80">
        <v>1.0005746120996308</v>
      </c>
      <c r="E113" s="80">
        <v>1.4484304932735426</v>
      </c>
      <c r="F113" s="81">
        <v>1.346702962036181</v>
      </c>
      <c r="G113" s="26">
        <v>1402.7610287591551</v>
      </c>
      <c r="H113" s="82">
        <v>0.35764803057722033</v>
      </c>
      <c r="I113" s="81">
        <v>0.26557306299858841</v>
      </c>
      <c r="J113" s="124">
        <v>0.98905493145896073</v>
      </c>
      <c r="K113" s="31">
        <v>3.9165428869331533</v>
      </c>
      <c r="L113" s="21">
        <v>4843.3999999999996</v>
      </c>
    </row>
    <row r="114" spans="1:12" x14ac:dyDescent="0.25">
      <c r="A114" s="24" t="s">
        <v>12</v>
      </c>
      <c r="B114" s="64" t="s">
        <v>200</v>
      </c>
      <c r="C114" s="37">
        <v>1561</v>
      </c>
      <c r="D114" s="80">
        <v>1.021835208526221</v>
      </c>
      <c r="E114" s="80">
        <v>1.1921844971172326</v>
      </c>
      <c r="F114" s="81">
        <v>1.1320067321774896</v>
      </c>
      <c r="G114" s="26">
        <v>1617.9890524371376</v>
      </c>
      <c r="H114" s="82">
        <v>0.17679539124295715</v>
      </c>
      <c r="I114" s="81">
        <v>0.15617874542396012</v>
      </c>
      <c r="J114" s="124">
        <v>0.95521134093453242</v>
      </c>
      <c r="K114" s="31">
        <v>3.7825261912768227</v>
      </c>
      <c r="L114" s="21">
        <v>10914.5</v>
      </c>
    </row>
    <row r="115" spans="1:12" x14ac:dyDescent="0.25">
      <c r="A115" s="24" t="s">
        <v>165</v>
      </c>
      <c r="B115" s="64" t="s">
        <v>200</v>
      </c>
      <c r="C115" s="37">
        <v>1018</v>
      </c>
      <c r="D115" s="80">
        <v>1.021835208526221</v>
      </c>
      <c r="E115" s="80">
        <v>1.2946954813359528</v>
      </c>
      <c r="F115" s="81">
        <v>1.2293432807891602</v>
      </c>
      <c r="G115" s="26">
        <v>1659.238341315872</v>
      </c>
      <c r="H115" s="82">
        <v>0.27800925921756142</v>
      </c>
      <c r="I115" s="81">
        <v>0.22614453063028672</v>
      </c>
      <c r="J115" s="124">
        <v>0.95133402157159885</v>
      </c>
      <c r="K115" s="31">
        <v>3.7671724560208197</v>
      </c>
      <c r="L115" s="21">
        <v>7089</v>
      </c>
    </row>
    <row r="116" spans="1:12" x14ac:dyDescent="0.25">
      <c r="A116" s="24" t="s">
        <v>166</v>
      </c>
      <c r="B116" s="64" t="s">
        <v>200</v>
      </c>
      <c r="C116" s="37">
        <v>989</v>
      </c>
      <c r="D116" s="80">
        <v>1.021835208526221</v>
      </c>
      <c r="E116" s="80">
        <v>1.3033367037411527</v>
      </c>
      <c r="F116" s="81">
        <v>1.2375483211672078</v>
      </c>
      <c r="G116" s="26">
        <v>1236.6063234291441</v>
      </c>
      <c r="H116" s="82">
        <v>0.21327180036922863</v>
      </c>
      <c r="I116" s="81">
        <v>0.17233411958256215</v>
      </c>
      <c r="J116" s="124">
        <v>1.0242765207979792</v>
      </c>
      <c r="K116" s="31">
        <v>4.0560162981710173</v>
      </c>
      <c r="L116" s="21">
        <v>7415.1</v>
      </c>
    </row>
    <row r="117" spans="1:12" x14ac:dyDescent="0.25">
      <c r="A117" s="24" t="s">
        <v>167</v>
      </c>
      <c r="B117" s="64" t="s">
        <v>200</v>
      </c>
      <c r="C117" s="37">
        <v>635</v>
      </c>
      <c r="D117" s="80">
        <v>1.021835208526221</v>
      </c>
      <c r="E117" s="80">
        <v>1.4724409448818898</v>
      </c>
      <c r="F117" s="81">
        <v>1.3981167062401234</v>
      </c>
      <c r="G117" s="26">
        <v>601.92495020685703</v>
      </c>
      <c r="H117" s="82">
        <v>0.16168394008937761</v>
      </c>
      <c r="I117" s="81">
        <v>0.11564409420740357</v>
      </c>
      <c r="J117" s="124">
        <v>1.2364327661507459</v>
      </c>
      <c r="K117" s="31">
        <v>4.8961304386759634</v>
      </c>
      <c r="L117" s="21">
        <v>5747.1</v>
      </c>
    </row>
    <row r="118" spans="1:12" x14ac:dyDescent="0.25">
      <c r="A118" s="24" t="s">
        <v>168</v>
      </c>
      <c r="B118" s="64" t="s">
        <v>200</v>
      </c>
      <c r="C118" s="37">
        <v>972</v>
      </c>
      <c r="D118" s="80">
        <v>1.021835208526221</v>
      </c>
      <c r="E118" s="80">
        <v>1.308641975308642</v>
      </c>
      <c r="F118" s="81">
        <v>1.24258579912884</v>
      </c>
      <c r="G118" s="26">
        <v>1886.0271364437517</v>
      </c>
      <c r="H118" s="82">
        <v>0.33096337451713465</v>
      </c>
      <c r="I118" s="81">
        <v>0.2663505206233393</v>
      </c>
      <c r="J118" s="124">
        <v>0.9116224246117054</v>
      </c>
      <c r="K118" s="31">
        <v>3.6099191350423774</v>
      </c>
      <c r="L118" s="21">
        <v>6486.1</v>
      </c>
    </row>
    <row r="119" spans="1:12" x14ac:dyDescent="0.25">
      <c r="A119" s="24" t="s">
        <v>169</v>
      </c>
      <c r="B119" s="64" t="s">
        <v>200</v>
      </c>
      <c r="C119" s="37">
        <v>479</v>
      </c>
      <c r="D119" s="80">
        <v>1.021835208526221</v>
      </c>
      <c r="E119" s="80">
        <v>1.626304801670146</v>
      </c>
      <c r="F119" s="81">
        <v>1.5442139941550925</v>
      </c>
      <c r="G119" s="26">
        <v>2223.4397504047256</v>
      </c>
      <c r="H119" s="82">
        <v>0.79175008018695237</v>
      </c>
      <c r="I119" s="81">
        <v>0.5127204410682431</v>
      </c>
      <c r="J119" s="124">
        <v>0.75246391396814005</v>
      </c>
      <c r="K119" s="31">
        <v>2.9796698810030477</v>
      </c>
      <c r="L119" s="21">
        <v>2638.3</v>
      </c>
    </row>
    <row r="120" spans="1:12" x14ac:dyDescent="0.25">
      <c r="A120" s="24" t="s">
        <v>171</v>
      </c>
      <c r="B120" s="64" t="s">
        <v>200</v>
      </c>
      <c r="C120" s="37">
        <v>1565</v>
      </c>
      <c r="D120" s="80">
        <v>1.021835208526221</v>
      </c>
      <c r="E120" s="80">
        <v>1.1916932907348243</v>
      </c>
      <c r="F120" s="81">
        <v>1.1315403203652916</v>
      </c>
      <c r="G120" s="26">
        <v>4124.4541884039445</v>
      </c>
      <c r="H120" s="82">
        <v>0.44952143555992657</v>
      </c>
      <c r="I120" s="81">
        <v>0.3972650620304975</v>
      </c>
      <c r="J120" s="124">
        <v>0.68201888480536499</v>
      </c>
      <c r="K120" s="31">
        <v>2.700715730822246</v>
      </c>
      <c r="L120" s="21">
        <v>7812.9</v>
      </c>
    </row>
    <row r="121" spans="1:12" x14ac:dyDescent="0.25">
      <c r="A121" s="24" t="s">
        <v>172</v>
      </c>
      <c r="B121" s="64" t="s">
        <v>200</v>
      </c>
      <c r="C121" s="37">
        <v>2355</v>
      </c>
      <c r="D121" s="80">
        <v>1.021835208526221</v>
      </c>
      <c r="E121" s="80">
        <v>1.1273885350318471</v>
      </c>
      <c r="F121" s="81">
        <v>1.070481468700287</v>
      </c>
      <c r="G121" s="26">
        <v>3235.2204585617737</v>
      </c>
      <c r="H121" s="82">
        <v>0.23432101105478337</v>
      </c>
      <c r="I121" s="81">
        <v>0.21889310362306558</v>
      </c>
      <c r="J121" s="124">
        <v>0.83616045764550373</v>
      </c>
      <c r="K121" s="31">
        <v>3.3110984926747244</v>
      </c>
      <c r="L121" s="21">
        <v>14413.9</v>
      </c>
    </row>
    <row r="122" spans="1:12" x14ac:dyDescent="0.25">
      <c r="A122" s="24" t="s">
        <v>174</v>
      </c>
      <c r="B122" s="64" t="s">
        <v>309</v>
      </c>
      <c r="C122" s="37">
        <v>1984</v>
      </c>
      <c r="D122" s="80">
        <v>0.98064115143651265</v>
      </c>
      <c r="E122" s="80">
        <v>1.1512096774193548</v>
      </c>
      <c r="F122" s="81">
        <v>1.0490331746805519</v>
      </c>
      <c r="G122" s="26">
        <v>7049.5784091296628</v>
      </c>
      <c r="H122" s="82">
        <v>0.60606574925921697</v>
      </c>
      <c r="I122" s="81">
        <v>0.57773744804950911</v>
      </c>
      <c r="J122" s="124">
        <v>0.44296742542133494</v>
      </c>
      <c r="K122" s="31">
        <v>1.7540996601855661</v>
      </c>
      <c r="L122" s="21">
        <v>6433</v>
      </c>
    </row>
    <row r="123" spans="1:12" x14ac:dyDescent="0.25">
      <c r="A123" s="24" t="s">
        <v>176</v>
      </c>
      <c r="B123" s="64" t="s">
        <v>309</v>
      </c>
      <c r="C123" s="37">
        <v>3127</v>
      </c>
      <c r="D123" s="80">
        <v>0.98064115143651265</v>
      </c>
      <c r="E123" s="80">
        <v>1.0959385992964503</v>
      </c>
      <c r="F123" s="81">
        <v>0.99866772372181567</v>
      </c>
      <c r="G123" s="26">
        <v>15103.641845208478</v>
      </c>
      <c r="H123" s="82">
        <v>0.82385742689735453</v>
      </c>
      <c r="I123" s="81">
        <v>0.82495649686866668</v>
      </c>
      <c r="J123" s="124">
        <v>0.17481029682446117</v>
      </c>
      <c r="K123" s="31">
        <v>0.6922285131125957</v>
      </c>
      <c r="L123" s="21">
        <v>4001.3</v>
      </c>
    </row>
    <row r="124" spans="1:12" x14ac:dyDescent="0.25">
      <c r="A124" s="24" t="s">
        <v>178</v>
      </c>
      <c r="B124" s="64" t="s">
        <v>309</v>
      </c>
      <c r="C124" s="37">
        <v>13958</v>
      </c>
      <c r="D124" s="80">
        <v>0.98064115143651265</v>
      </c>
      <c r="E124" s="80">
        <v>1.0214930505803124</v>
      </c>
      <c r="F124" s="81">
        <v>0.93082964709480887</v>
      </c>
      <c r="G124" s="26">
        <v>89289.747082053596</v>
      </c>
      <c r="H124" s="82">
        <v>1.0911304170028062</v>
      </c>
      <c r="I124" s="81">
        <v>1.1722127893200527</v>
      </c>
      <c r="J124" s="124">
        <v>0</v>
      </c>
      <c r="K124" s="31">
        <v>0</v>
      </c>
      <c r="L124" s="21">
        <v>0</v>
      </c>
    </row>
    <row r="125" spans="1:12" x14ac:dyDescent="0.25">
      <c r="A125" s="24" t="s">
        <v>180</v>
      </c>
      <c r="B125" s="64" t="s">
        <v>309</v>
      </c>
      <c r="C125" s="37">
        <v>1603</v>
      </c>
      <c r="D125" s="80">
        <v>0.98064115143651265</v>
      </c>
      <c r="E125" s="80">
        <v>1.1871490954460386</v>
      </c>
      <c r="F125" s="81">
        <v>1.081782761943594</v>
      </c>
      <c r="G125" s="26">
        <v>12732.322432989857</v>
      </c>
      <c r="H125" s="82">
        <v>1.3547912079237316</v>
      </c>
      <c r="I125" s="81">
        <v>1.2523690112140766</v>
      </c>
      <c r="J125" s="124">
        <v>0</v>
      </c>
      <c r="K125" s="31">
        <v>0</v>
      </c>
      <c r="L125" s="21">
        <v>0</v>
      </c>
    </row>
    <row r="126" spans="1:12" x14ac:dyDescent="0.25">
      <c r="A126" s="24" t="s">
        <v>239</v>
      </c>
      <c r="B126" s="64" t="s">
        <v>309</v>
      </c>
      <c r="C126" s="37">
        <v>503</v>
      </c>
      <c r="D126" s="80">
        <v>0.98064115143651265</v>
      </c>
      <c r="E126" s="80">
        <v>1.5964214711729623</v>
      </c>
      <c r="F126" s="81">
        <v>1.4547298523296919</v>
      </c>
      <c r="G126" s="26">
        <v>10755.037155044904</v>
      </c>
      <c r="H126" s="82">
        <v>3.6470540005268308</v>
      </c>
      <c r="I126" s="81">
        <v>2.5070318002247767</v>
      </c>
      <c r="J126" s="124">
        <v>0</v>
      </c>
      <c r="K126" s="31">
        <v>0</v>
      </c>
      <c r="L126" s="21">
        <v>0</v>
      </c>
    </row>
    <row r="127" spans="1:12" ht="20.399999999999999" customHeight="1" x14ac:dyDescent="0.25">
      <c r="A127" s="57" t="s">
        <v>242</v>
      </c>
      <c r="B127" s="65"/>
      <c r="C127" s="32">
        <v>520213</v>
      </c>
      <c r="D127" s="82">
        <v>1</v>
      </c>
      <c r="E127" s="80">
        <v>1</v>
      </c>
      <c r="F127" s="81">
        <v>1</v>
      </c>
      <c r="G127" s="26">
        <v>3049881.2999999989</v>
      </c>
      <c r="H127" s="82">
        <v>1</v>
      </c>
      <c r="I127" s="81">
        <v>1</v>
      </c>
      <c r="J127" s="124">
        <v>0</v>
      </c>
      <c r="K127" s="31">
        <v>0</v>
      </c>
      <c r="L127" s="21">
        <v>961613.70000000007</v>
      </c>
    </row>
    <row r="128" spans="1:12" ht="13.2" customHeight="1" x14ac:dyDescent="0.25">
      <c r="A128" s="84"/>
      <c r="B128" s="85"/>
      <c r="C128" s="86"/>
      <c r="D128" s="86"/>
      <c r="E128" s="86"/>
      <c r="F128" s="87"/>
      <c r="G128" s="23"/>
      <c r="H128" s="47"/>
      <c r="I128" s="47"/>
      <c r="J128" s="47"/>
      <c r="K128" s="47"/>
      <c r="L128" s="45"/>
    </row>
    <row r="129" spans="1:12" x14ac:dyDescent="0.25">
      <c r="A129" s="28"/>
      <c r="B129" s="101"/>
      <c r="C129" s="28"/>
      <c r="D129" s="28"/>
      <c r="E129" s="28"/>
      <c r="G129" s="15"/>
      <c r="H129" s="120"/>
    </row>
    <row r="130" spans="1:12" ht="13.2" customHeight="1" x14ac:dyDescent="0.25">
      <c r="A130" s="58"/>
      <c r="B130" s="244" t="s">
        <v>357</v>
      </c>
      <c r="C130" s="244"/>
      <c r="D130" s="244"/>
      <c r="E130" s="244"/>
      <c r="F130" s="244"/>
      <c r="G130" s="26">
        <v>3386131.3</v>
      </c>
      <c r="H130" s="38">
        <v>6509.1247239111663</v>
      </c>
      <c r="I130" s="36"/>
      <c r="J130" s="36"/>
      <c r="K130" s="36"/>
      <c r="L130" s="45"/>
    </row>
    <row r="131" spans="1:12" x14ac:dyDescent="0.25">
      <c r="A131" s="28"/>
      <c r="B131" s="244"/>
      <c r="C131" s="244"/>
      <c r="D131" s="244"/>
      <c r="E131" s="244"/>
      <c r="F131" s="244"/>
      <c r="G131" s="70" t="s">
        <v>3</v>
      </c>
      <c r="H131" s="70" t="s">
        <v>234</v>
      </c>
      <c r="I131" s="36"/>
      <c r="J131" s="36"/>
      <c r="K131" s="36"/>
      <c r="L131" s="36"/>
    </row>
    <row r="132" spans="1:12" ht="26.4" customHeight="1" x14ac:dyDescent="0.25">
      <c r="A132" s="28"/>
      <c r="B132" s="233" t="s">
        <v>380</v>
      </c>
      <c r="C132" s="233"/>
      <c r="D132" s="233"/>
      <c r="E132" s="233"/>
      <c r="F132" s="233"/>
      <c r="G132" s="234">
        <v>1848.5</v>
      </c>
      <c r="H132" s="234"/>
    </row>
    <row r="133" spans="1:12" x14ac:dyDescent="0.25">
      <c r="A133" s="28"/>
      <c r="B133" s="101"/>
      <c r="C133" s="58"/>
      <c r="D133" s="68"/>
      <c r="E133" s="28"/>
      <c r="G133" s="23"/>
      <c r="H133" s="49"/>
    </row>
    <row r="134" spans="1:12" x14ac:dyDescent="0.25">
      <c r="A134" s="28"/>
      <c r="B134" s="101"/>
      <c r="C134" s="58"/>
      <c r="D134" s="58"/>
      <c r="E134" s="28"/>
      <c r="G134" s="47"/>
      <c r="H134" s="23"/>
      <c r="I134" s="45"/>
      <c r="J134" s="45"/>
      <c r="K134" s="45"/>
    </row>
    <row r="135" spans="1:12" x14ac:dyDescent="0.25">
      <c r="A135" s="28"/>
      <c r="B135" s="101"/>
      <c r="C135" s="58"/>
      <c r="D135" s="58"/>
      <c r="E135" s="28"/>
      <c r="G135" s="15"/>
      <c r="H135" s="48"/>
      <c r="I135" s="47"/>
      <c r="J135" s="47"/>
      <c r="K135" s="47"/>
    </row>
    <row r="136" spans="1:12" x14ac:dyDescent="0.25">
      <c r="A136" s="28"/>
      <c r="B136" s="101"/>
      <c r="C136" s="58"/>
      <c r="D136" s="69"/>
      <c r="E136" s="28"/>
      <c r="G136" s="15"/>
      <c r="H136" s="48"/>
      <c r="I136" s="47"/>
      <c r="J136" s="47"/>
      <c r="K136" s="47"/>
    </row>
    <row r="137" spans="1:12" x14ac:dyDescent="0.25">
      <c r="A137" s="28"/>
      <c r="B137" s="101"/>
      <c r="C137" s="58"/>
      <c r="D137" s="69"/>
      <c r="E137" s="28"/>
      <c r="G137" s="15"/>
      <c r="H137" s="39"/>
      <c r="L137" s="36"/>
    </row>
    <row r="138" spans="1:12" x14ac:dyDescent="0.25">
      <c r="A138" s="28"/>
      <c r="B138" s="101"/>
      <c r="C138" s="28"/>
      <c r="D138" s="28"/>
      <c r="E138" s="28"/>
      <c r="G138" s="15"/>
      <c r="H138" s="39"/>
      <c r="L138" s="36"/>
    </row>
    <row r="139" spans="1:12" x14ac:dyDescent="0.25">
      <c r="A139" s="28"/>
      <c r="B139" s="101"/>
      <c r="C139" s="28"/>
      <c r="D139" s="28"/>
      <c r="E139" s="28"/>
      <c r="G139" s="15"/>
      <c r="H139" s="39"/>
      <c r="L139" s="36"/>
    </row>
    <row r="140" spans="1:12" x14ac:dyDescent="0.25">
      <c r="A140" s="28"/>
      <c r="B140" s="101"/>
      <c r="C140" s="28"/>
      <c r="D140" s="28"/>
      <c r="E140" s="28"/>
      <c r="G140" s="15"/>
      <c r="H140" s="39"/>
      <c r="L140" s="36"/>
    </row>
    <row r="141" spans="1:12" x14ac:dyDescent="0.25">
      <c r="A141" s="28"/>
      <c r="B141" s="101"/>
      <c r="C141" s="28"/>
      <c r="D141" s="28"/>
      <c r="E141" s="28"/>
      <c r="G141" s="15"/>
      <c r="H141" s="39"/>
      <c r="L141" s="36"/>
    </row>
    <row r="142" spans="1:12" x14ac:dyDescent="0.25">
      <c r="A142" s="28"/>
      <c r="B142" s="101"/>
      <c r="C142" s="28"/>
      <c r="D142" s="28"/>
      <c r="E142" s="28"/>
      <c r="G142" s="15"/>
      <c r="H142" s="39"/>
      <c r="L142" s="36"/>
    </row>
    <row r="143" spans="1:12" x14ac:dyDescent="0.25">
      <c r="A143" s="28"/>
      <c r="B143" s="101"/>
      <c r="C143" s="28"/>
      <c r="D143" s="28"/>
      <c r="E143" s="28"/>
      <c r="G143" s="39"/>
      <c r="H143" s="39"/>
      <c r="L143" s="36"/>
    </row>
    <row r="144" spans="1:12" x14ac:dyDescent="0.25">
      <c r="A144" s="28"/>
      <c r="B144" s="101"/>
      <c r="C144" s="28"/>
      <c r="D144" s="28"/>
      <c r="E144" s="28"/>
    </row>
    <row r="145" spans="1:5" x14ac:dyDescent="0.25">
      <c r="A145" s="28"/>
      <c r="B145" s="101"/>
      <c r="C145" s="28"/>
      <c r="D145" s="28"/>
      <c r="E145" s="28"/>
    </row>
    <row r="146" spans="1:5" x14ac:dyDescent="0.25">
      <c r="A146" s="28"/>
      <c r="B146" s="101"/>
      <c r="C146" s="28"/>
      <c r="D146" s="28"/>
      <c r="E146" s="28"/>
    </row>
    <row r="147" spans="1:5" x14ac:dyDescent="0.25">
      <c r="A147" s="28"/>
      <c r="B147" s="101"/>
      <c r="C147" s="28"/>
      <c r="D147" s="28"/>
      <c r="E147" s="28"/>
    </row>
    <row r="148" spans="1:5" x14ac:dyDescent="0.25">
      <c r="A148" s="28"/>
      <c r="B148" s="101"/>
      <c r="C148" s="28"/>
      <c r="D148" s="28"/>
      <c r="E148" s="28"/>
    </row>
    <row r="149" spans="1:5" x14ac:dyDescent="0.25">
      <c r="A149" s="28"/>
      <c r="B149" s="101"/>
      <c r="C149" s="28"/>
      <c r="D149" s="28"/>
      <c r="E149" s="28"/>
    </row>
    <row r="150" spans="1:5" x14ac:dyDescent="0.25">
      <c r="A150" s="28"/>
      <c r="B150" s="101"/>
      <c r="C150" s="28"/>
      <c r="D150" s="28"/>
      <c r="E150" s="28"/>
    </row>
    <row r="151" spans="1:5" x14ac:dyDescent="0.25">
      <c r="A151" s="28"/>
      <c r="B151" s="101"/>
      <c r="C151" s="28"/>
      <c r="D151" s="28"/>
      <c r="E151" s="28"/>
    </row>
    <row r="152" spans="1:5" x14ac:dyDescent="0.25">
      <c r="A152" s="28"/>
      <c r="B152" s="101"/>
      <c r="C152" s="28"/>
      <c r="D152" s="28"/>
      <c r="E152" s="28"/>
    </row>
    <row r="153" spans="1:5" x14ac:dyDescent="0.25">
      <c r="A153" s="28"/>
      <c r="B153" s="101"/>
      <c r="C153" s="28"/>
      <c r="D153" s="28"/>
      <c r="E153" s="28"/>
    </row>
    <row r="154" spans="1:5" x14ac:dyDescent="0.25">
      <c r="A154" s="28"/>
      <c r="B154" s="101"/>
      <c r="C154" s="28"/>
      <c r="D154" s="28"/>
      <c r="E154" s="28"/>
    </row>
    <row r="155" spans="1:5" x14ac:dyDescent="0.25">
      <c r="A155" s="28"/>
      <c r="B155" s="101"/>
      <c r="C155" s="28"/>
      <c r="D155" s="28"/>
      <c r="E155" s="28"/>
    </row>
    <row r="156" spans="1:5" x14ac:dyDescent="0.25">
      <c r="A156" s="28"/>
      <c r="B156" s="101"/>
      <c r="C156" s="28"/>
      <c r="D156" s="28"/>
      <c r="E156" s="28"/>
    </row>
    <row r="157" spans="1:5" x14ac:dyDescent="0.25">
      <c r="A157" s="28"/>
      <c r="B157" s="101"/>
      <c r="C157" s="28"/>
      <c r="D157" s="28"/>
      <c r="E157" s="28"/>
    </row>
    <row r="158" spans="1:5" x14ac:dyDescent="0.25">
      <c r="A158" s="28"/>
      <c r="B158" s="101"/>
      <c r="C158" s="28"/>
      <c r="D158" s="28"/>
      <c r="E158" s="28"/>
    </row>
    <row r="159" spans="1:5" x14ac:dyDescent="0.25">
      <c r="A159" s="28"/>
      <c r="B159" s="101"/>
      <c r="C159" s="28"/>
      <c r="D159" s="28"/>
      <c r="E159" s="28"/>
    </row>
    <row r="160" spans="1:5" x14ac:dyDescent="0.25">
      <c r="A160" s="28"/>
      <c r="B160" s="101"/>
      <c r="C160" s="28"/>
      <c r="D160" s="28"/>
      <c r="E160" s="28"/>
    </row>
    <row r="161" spans="1:5" x14ac:dyDescent="0.25">
      <c r="A161" s="28"/>
      <c r="B161" s="101"/>
      <c r="C161" s="28"/>
      <c r="D161" s="28"/>
      <c r="E161" s="28"/>
    </row>
    <row r="162" spans="1:5" x14ac:dyDescent="0.25">
      <c r="A162" s="28"/>
      <c r="B162" s="101"/>
      <c r="C162" s="28"/>
      <c r="D162" s="28"/>
      <c r="E162" s="28"/>
    </row>
    <row r="163" spans="1:5" x14ac:dyDescent="0.25">
      <c r="A163" s="28"/>
      <c r="B163" s="101"/>
      <c r="C163" s="28"/>
      <c r="D163" s="28"/>
      <c r="E163" s="28"/>
    </row>
    <row r="164" spans="1:5" x14ac:dyDescent="0.25">
      <c r="A164" s="28"/>
      <c r="B164" s="101"/>
      <c r="C164" s="28"/>
      <c r="D164" s="28"/>
      <c r="E164" s="28"/>
    </row>
    <row r="165" spans="1:5" x14ac:dyDescent="0.25">
      <c r="A165" s="28"/>
      <c r="B165" s="101"/>
      <c r="C165" s="28"/>
      <c r="D165" s="28"/>
      <c r="E165" s="28"/>
    </row>
    <row r="166" spans="1:5" x14ac:dyDescent="0.25">
      <c r="A166" s="28"/>
      <c r="B166" s="101"/>
      <c r="C166" s="28"/>
      <c r="D166" s="28"/>
      <c r="E166" s="28"/>
    </row>
    <row r="167" spans="1:5" x14ac:dyDescent="0.25">
      <c r="A167" s="28"/>
      <c r="B167" s="101"/>
      <c r="C167" s="28"/>
      <c r="D167" s="28"/>
      <c r="E167" s="28"/>
    </row>
    <row r="168" spans="1:5" x14ac:dyDescent="0.25">
      <c r="A168" s="28"/>
      <c r="B168" s="101"/>
      <c r="C168" s="28"/>
      <c r="D168" s="28"/>
      <c r="E168" s="28"/>
    </row>
    <row r="169" spans="1:5" x14ac:dyDescent="0.25">
      <c r="A169" s="28"/>
      <c r="B169" s="101"/>
      <c r="C169" s="28"/>
      <c r="D169" s="28"/>
      <c r="E169" s="28"/>
    </row>
    <row r="170" spans="1:5" x14ac:dyDescent="0.25">
      <c r="A170" s="28"/>
      <c r="B170" s="101"/>
      <c r="C170" s="28"/>
      <c r="D170" s="28"/>
      <c r="E170" s="28"/>
    </row>
    <row r="171" spans="1:5" x14ac:dyDescent="0.25">
      <c r="A171" s="28"/>
      <c r="B171" s="101"/>
      <c r="C171" s="28"/>
      <c r="D171" s="28"/>
      <c r="E171" s="28"/>
    </row>
    <row r="172" spans="1:5" x14ac:dyDescent="0.25">
      <c r="A172" s="28"/>
      <c r="B172" s="101"/>
      <c r="C172" s="28"/>
      <c r="D172" s="28"/>
      <c r="E172" s="28"/>
    </row>
    <row r="173" spans="1:5" x14ac:dyDescent="0.25">
      <c r="A173" s="28"/>
      <c r="B173" s="101"/>
      <c r="C173" s="28"/>
      <c r="D173" s="28"/>
      <c r="E173" s="28"/>
    </row>
    <row r="174" spans="1:5" x14ac:dyDescent="0.25">
      <c r="A174" s="28"/>
      <c r="B174" s="101"/>
      <c r="C174" s="28"/>
      <c r="D174" s="28"/>
      <c r="E174" s="28"/>
    </row>
    <row r="175" spans="1:5" x14ac:dyDescent="0.25">
      <c r="A175" s="28"/>
      <c r="B175" s="101"/>
      <c r="C175" s="28"/>
      <c r="D175" s="28"/>
      <c r="E175" s="28"/>
    </row>
    <row r="176" spans="1:5" x14ac:dyDescent="0.25">
      <c r="A176" s="28"/>
      <c r="B176" s="101"/>
      <c r="C176" s="28"/>
      <c r="D176" s="28"/>
      <c r="E176" s="28"/>
    </row>
    <row r="177" spans="1:5" x14ac:dyDescent="0.25">
      <c r="A177" s="28"/>
      <c r="B177" s="101"/>
      <c r="C177" s="28"/>
      <c r="D177" s="28"/>
      <c r="E177" s="28"/>
    </row>
    <row r="178" spans="1:5" x14ac:dyDescent="0.25">
      <c r="A178" s="28"/>
      <c r="B178" s="101"/>
      <c r="C178" s="28"/>
      <c r="D178" s="28"/>
      <c r="E178" s="28"/>
    </row>
    <row r="179" spans="1:5" x14ac:dyDescent="0.25">
      <c r="A179" s="28"/>
      <c r="B179" s="101"/>
      <c r="C179" s="28"/>
      <c r="D179" s="28"/>
      <c r="E179" s="28"/>
    </row>
    <row r="180" spans="1:5" x14ac:dyDescent="0.25">
      <c r="A180" s="28"/>
      <c r="B180" s="101"/>
      <c r="C180" s="28"/>
      <c r="D180" s="28"/>
      <c r="E180" s="28"/>
    </row>
    <row r="181" spans="1:5" x14ac:dyDescent="0.25">
      <c r="A181" s="28"/>
      <c r="B181" s="101"/>
      <c r="C181" s="28"/>
      <c r="D181" s="28"/>
      <c r="E181" s="28"/>
    </row>
    <row r="182" spans="1:5" x14ac:dyDescent="0.25">
      <c r="A182" s="28"/>
      <c r="B182" s="101"/>
      <c r="C182" s="28"/>
      <c r="D182" s="28"/>
      <c r="E182" s="28"/>
    </row>
    <row r="183" spans="1:5" x14ac:dyDescent="0.25">
      <c r="A183" s="28"/>
      <c r="B183" s="101"/>
      <c r="C183" s="28"/>
      <c r="D183" s="28"/>
      <c r="E183" s="28"/>
    </row>
    <row r="184" spans="1:5" x14ac:dyDescent="0.25">
      <c r="A184" s="28"/>
      <c r="B184" s="101"/>
      <c r="C184" s="28"/>
      <c r="D184" s="28"/>
      <c r="E184" s="28"/>
    </row>
    <row r="185" spans="1:5" x14ac:dyDescent="0.25">
      <c r="A185" s="28"/>
      <c r="B185" s="101"/>
      <c r="C185" s="28"/>
      <c r="D185" s="28"/>
      <c r="E185" s="28"/>
    </row>
    <row r="186" spans="1:5" x14ac:dyDescent="0.25">
      <c r="A186" s="28"/>
      <c r="B186" s="101"/>
      <c r="C186" s="28"/>
      <c r="D186" s="28"/>
      <c r="E186" s="28"/>
    </row>
    <row r="187" spans="1:5" x14ac:dyDescent="0.25">
      <c r="A187" s="28"/>
      <c r="B187" s="101"/>
      <c r="C187" s="28"/>
      <c r="D187" s="28"/>
      <c r="E187" s="28"/>
    </row>
    <row r="188" spans="1:5" x14ac:dyDescent="0.25">
      <c r="A188" s="28"/>
      <c r="B188" s="101"/>
      <c r="C188" s="28"/>
      <c r="D188" s="28"/>
      <c r="E188" s="28"/>
    </row>
    <row r="189" spans="1:5" x14ac:dyDescent="0.25">
      <c r="A189" s="28"/>
      <c r="B189" s="101"/>
      <c r="C189" s="28"/>
      <c r="D189" s="28"/>
      <c r="E189" s="28"/>
    </row>
    <row r="190" spans="1:5" x14ac:dyDescent="0.25">
      <c r="A190" s="28"/>
      <c r="B190" s="101"/>
      <c r="C190" s="28"/>
      <c r="D190" s="28"/>
      <c r="E190" s="28"/>
    </row>
    <row r="191" spans="1:5" x14ac:dyDescent="0.25">
      <c r="A191" s="28"/>
      <c r="B191" s="101"/>
      <c r="C191" s="28"/>
      <c r="D191" s="28"/>
      <c r="E191" s="28"/>
    </row>
    <row r="192" spans="1:5" x14ac:dyDescent="0.25">
      <c r="A192" s="28"/>
      <c r="B192" s="101"/>
      <c r="C192" s="28"/>
      <c r="D192" s="28"/>
      <c r="E192" s="28"/>
    </row>
    <row r="193" spans="1:5" x14ac:dyDescent="0.25">
      <c r="A193" s="28"/>
      <c r="B193" s="101"/>
      <c r="C193" s="28"/>
      <c r="D193" s="28"/>
      <c r="E193" s="28"/>
    </row>
    <row r="194" spans="1:5" x14ac:dyDescent="0.25">
      <c r="A194" s="28"/>
      <c r="B194" s="101"/>
      <c r="C194" s="28"/>
      <c r="D194" s="28"/>
      <c r="E194" s="28"/>
    </row>
    <row r="195" spans="1:5" x14ac:dyDescent="0.25">
      <c r="A195" s="28"/>
      <c r="B195" s="101"/>
      <c r="C195" s="28"/>
      <c r="D195" s="28"/>
      <c r="E195" s="28"/>
    </row>
    <row r="196" spans="1:5" x14ac:dyDescent="0.25">
      <c r="A196" s="28"/>
      <c r="B196" s="101"/>
      <c r="C196" s="28"/>
      <c r="D196" s="28"/>
      <c r="E196" s="28"/>
    </row>
    <row r="197" spans="1:5" x14ac:dyDescent="0.25">
      <c r="A197" s="28"/>
      <c r="B197" s="101"/>
      <c r="C197" s="28"/>
      <c r="D197" s="28"/>
      <c r="E197" s="28"/>
    </row>
    <row r="198" spans="1:5" x14ac:dyDescent="0.25">
      <c r="A198" s="28"/>
      <c r="B198" s="101"/>
      <c r="C198" s="28"/>
      <c r="D198" s="28"/>
      <c r="E198" s="28"/>
    </row>
    <row r="199" spans="1:5" x14ac:dyDescent="0.25">
      <c r="A199" s="28"/>
      <c r="B199" s="101"/>
      <c r="C199" s="28"/>
      <c r="D199" s="28"/>
      <c r="E199" s="28"/>
    </row>
    <row r="200" spans="1:5" x14ac:dyDescent="0.25">
      <c r="A200" s="28"/>
      <c r="B200" s="101"/>
      <c r="C200" s="28"/>
      <c r="D200" s="28"/>
      <c r="E200" s="28"/>
    </row>
    <row r="201" spans="1:5" x14ac:dyDescent="0.25">
      <c r="A201" s="28"/>
      <c r="B201" s="101"/>
      <c r="C201" s="28"/>
      <c r="D201" s="28"/>
      <c r="E201" s="28"/>
    </row>
    <row r="202" spans="1:5" x14ac:dyDescent="0.25">
      <c r="A202" s="28"/>
      <c r="B202" s="101"/>
      <c r="C202" s="28"/>
      <c r="D202" s="28"/>
      <c r="E202" s="28"/>
    </row>
    <row r="203" spans="1:5" x14ac:dyDescent="0.25">
      <c r="A203" s="28"/>
      <c r="B203" s="101"/>
      <c r="C203" s="28"/>
      <c r="D203" s="28"/>
      <c r="E203" s="28"/>
    </row>
    <row r="204" spans="1:5" x14ac:dyDescent="0.25">
      <c r="A204" s="28"/>
      <c r="B204" s="101"/>
      <c r="C204" s="28"/>
      <c r="D204" s="28"/>
      <c r="E204" s="28"/>
    </row>
    <row r="205" spans="1:5" x14ac:dyDescent="0.25">
      <c r="A205" s="28"/>
      <c r="B205" s="101"/>
      <c r="C205" s="28"/>
      <c r="D205" s="28"/>
      <c r="E205" s="28"/>
    </row>
    <row r="206" spans="1:5" x14ac:dyDescent="0.25">
      <c r="A206" s="28"/>
      <c r="B206" s="101"/>
      <c r="C206" s="28"/>
      <c r="D206" s="28"/>
      <c r="E206" s="28"/>
    </row>
    <row r="207" spans="1:5" x14ac:dyDescent="0.25">
      <c r="A207" s="28"/>
      <c r="B207" s="101"/>
      <c r="C207" s="28"/>
      <c r="D207" s="28"/>
      <c r="E207" s="28"/>
    </row>
    <row r="208" spans="1:5" x14ac:dyDescent="0.25">
      <c r="A208" s="28"/>
      <c r="B208" s="101"/>
      <c r="C208" s="28"/>
      <c r="D208" s="28"/>
      <c r="E208" s="28"/>
    </row>
    <row r="209" spans="1:5" x14ac:dyDescent="0.25">
      <c r="A209" s="28"/>
      <c r="B209" s="101"/>
      <c r="C209" s="28"/>
      <c r="D209" s="28"/>
      <c r="E209" s="28"/>
    </row>
    <row r="210" spans="1:5" x14ac:dyDescent="0.25">
      <c r="A210" s="28"/>
      <c r="B210" s="101"/>
      <c r="C210" s="28"/>
      <c r="D210" s="28"/>
      <c r="E210" s="28"/>
    </row>
    <row r="211" spans="1:5" x14ac:dyDescent="0.25">
      <c r="A211" s="28"/>
      <c r="B211" s="101"/>
      <c r="C211" s="28"/>
      <c r="D211" s="28"/>
      <c r="E211" s="28"/>
    </row>
    <row r="212" spans="1:5" x14ac:dyDescent="0.25">
      <c r="A212" s="28"/>
      <c r="B212" s="101"/>
      <c r="C212" s="28"/>
      <c r="D212" s="28"/>
      <c r="E212" s="28"/>
    </row>
    <row r="213" spans="1:5" x14ac:dyDescent="0.25">
      <c r="A213" s="28"/>
      <c r="B213" s="101"/>
      <c r="C213" s="28"/>
      <c r="D213" s="28"/>
      <c r="E213" s="28"/>
    </row>
    <row r="214" spans="1:5" x14ac:dyDescent="0.25">
      <c r="A214" s="28"/>
      <c r="B214" s="101"/>
      <c r="C214" s="28"/>
      <c r="D214" s="28"/>
      <c r="E214" s="28"/>
    </row>
    <row r="215" spans="1:5" x14ac:dyDescent="0.25">
      <c r="A215" s="28"/>
      <c r="B215" s="101"/>
      <c r="C215" s="28"/>
      <c r="D215" s="28"/>
      <c r="E215" s="28"/>
    </row>
    <row r="216" spans="1:5" x14ac:dyDescent="0.25">
      <c r="A216" s="28"/>
      <c r="B216" s="101"/>
      <c r="C216" s="28"/>
      <c r="D216" s="28"/>
      <c r="E216" s="28"/>
    </row>
    <row r="217" spans="1:5" x14ac:dyDescent="0.25">
      <c r="A217" s="28"/>
      <c r="B217" s="101"/>
      <c r="C217" s="28"/>
      <c r="D217" s="28"/>
      <c r="E217" s="28"/>
    </row>
    <row r="218" spans="1:5" x14ac:dyDescent="0.25">
      <c r="A218" s="28"/>
      <c r="B218" s="101"/>
      <c r="C218" s="28"/>
      <c r="D218" s="28"/>
      <c r="E218" s="28"/>
    </row>
    <row r="219" spans="1:5" x14ac:dyDescent="0.25">
      <c r="A219" s="28"/>
      <c r="B219" s="101"/>
      <c r="C219" s="28"/>
      <c r="D219" s="28"/>
      <c r="E219" s="28"/>
    </row>
    <row r="220" spans="1:5" x14ac:dyDescent="0.25">
      <c r="A220" s="28"/>
      <c r="B220" s="101"/>
      <c r="C220" s="28"/>
      <c r="D220" s="28"/>
      <c r="E220" s="28"/>
    </row>
    <row r="221" spans="1:5" x14ac:dyDescent="0.25">
      <c r="A221" s="28"/>
      <c r="B221" s="101"/>
      <c r="C221" s="28"/>
      <c r="D221" s="28"/>
      <c r="E221" s="28"/>
    </row>
    <row r="222" spans="1:5" x14ac:dyDescent="0.25">
      <c r="A222" s="28"/>
      <c r="B222" s="101"/>
      <c r="C222" s="28"/>
      <c r="D222" s="28"/>
      <c r="E222" s="28"/>
    </row>
    <row r="223" spans="1:5" x14ac:dyDescent="0.25">
      <c r="A223" s="28"/>
      <c r="B223" s="101"/>
      <c r="C223" s="28"/>
      <c r="D223" s="28"/>
      <c r="E223" s="28"/>
    </row>
    <row r="224" spans="1:5" x14ac:dyDescent="0.25">
      <c r="A224" s="28"/>
      <c r="B224" s="101"/>
      <c r="C224" s="28"/>
      <c r="D224" s="28"/>
      <c r="E224" s="28"/>
    </row>
    <row r="225" spans="1:5" x14ac:dyDescent="0.25">
      <c r="A225" s="28"/>
      <c r="B225" s="101"/>
      <c r="C225" s="28"/>
      <c r="D225" s="28"/>
      <c r="E225" s="28"/>
    </row>
    <row r="226" spans="1:5" x14ac:dyDescent="0.25">
      <c r="A226" s="28"/>
      <c r="B226" s="101"/>
      <c r="C226" s="28"/>
      <c r="D226" s="28"/>
      <c r="E226" s="28"/>
    </row>
    <row r="227" spans="1:5" x14ac:dyDescent="0.25">
      <c r="A227" s="28"/>
      <c r="B227" s="101"/>
      <c r="C227" s="28"/>
      <c r="D227" s="28"/>
      <c r="E227" s="28"/>
    </row>
    <row r="228" spans="1:5" x14ac:dyDescent="0.25">
      <c r="A228" s="28"/>
      <c r="B228" s="101"/>
      <c r="C228" s="28"/>
      <c r="D228" s="28"/>
      <c r="E228" s="28"/>
    </row>
    <row r="229" spans="1:5" x14ac:dyDescent="0.25">
      <c r="A229" s="28"/>
      <c r="B229" s="101"/>
      <c r="C229" s="28"/>
      <c r="D229" s="28"/>
      <c r="E229" s="28"/>
    </row>
    <row r="230" spans="1:5" x14ac:dyDescent="0.25">
      <c r="A230" s="28"/>
      <c r="B230" s="101"/>
      <c r="C230" s="28"/>
      <c r="D230" s="28"/>
      <c r="E230" s="28"/>
    </row>
    <row r="231" spans="1:5" x14ac:dyDescent="0.25">
      <c r="A231" s="28"/>
      <c r="B231" s="101"/>
      <c r="C231" s="28"/>
      <c r="D231" s="28"/>
      <c r="E231" s="28"/>
    </row>
    <row r="232" spans="1:5" x14ac:dyDescent="0.25">
      <c r="A232" s="28"/>
      <c r="B232" s="101"/>
      <c r="C232" s="28"/>
      <c r="D232" s="28"/>
      <c r="E232" s="28"/>
    </row>
    <row r="233" spans="1:5" x14ac:dyDescent="0.25">
      <c r="A233" s="28"/>
      <c r="B233" s="101"/>
      <c r="C233" s="28"/>
      <c r="D233" s="28"/>
      <c r="E233" s="28"/>
    </row>
    <row r="234" spans="1:5" x14ac:dyDescent="0.25">
      <c r="A234" s="28"/>
      <c r="B234" s="101"/>
      <c r="C234" s="28"/>
      <c r="D234" s="28"/>
      <c r="E234" s="28"/>
    </row>
    <row r="235" spans="1:5" x14ac:dyDescent="0.25">
      <c r="A235" s="28"/>
      <c r="B235" s="101"/>
      <c r="C235" s="28"/>
      <c r="D235" s="28"/>
      <c r="E235" s="28"/>
    </row>
    <row r="236" spans="1:5" x14ac:dyDescent="0.25">
      <c r="A236" s="28"/>
      <c r="B236" s="101"/>
      <c r="C236" s="28"/>
      <c r="D236" s="28"/>
      <c r="E236" s="28"/>
    </row>
    <row r="237" spans="1:5" x14ac:dyDescent="0.25">
      <c r="A237" s="28"/>
      <c r="B237" s="101"/>
      <c r="C237" s="28"/>
      <c r="D237" s="28"/>
      <c r="E237" s="28"/>
    </row>
    <row r="238" spans="1:5" x14ac:dyDescent="0.25">
      <c r="A238" s="28"/>
      <c r="B238" s="101"/>
      <c r="C238" s="28"/>
      <c r="D238" s="28"/>
      <c r="E238" s="28"/>
    </row>
    <row r="239" spans="1:5" x14ac:dyDescent="0.25">
      <c r="A239" s="28"/>
      <c r="B239" s="101"/>
      <c r="C239" s="28"/>
      <c r="D239" s="28"/>
      <c r="E239" s="28"/>
    </row>
    <row r="240" spans="1:5" x14ac:dyDescent="0.25">
      <c r="A240" s="28"/>
      <c r="B240" s="101"/>
      <c r="C240" s="28"/>
      <c r="D240" s="28"/>
      <c r="E240" s="28"/>
    </row>
    <row r="241" spans="1:5" x14ac:dyDescent="0.25">
      <c r="A241" s="28"/>
      <c r="B241" s="101"/>
      <c r="C241" s="28"/>
      <c r="D241" s="28"/>
      <c r="E241" s="28"/>
    </row>
    <row r="242" spans="1:5" x14ac:dyDescent="0.25">
      <c r="A242" s="28"/>
      <c r="B242" s="101"/>
      <c r="C242" s="28"/>
      <c r="D242" s="28"/>
      <c r="E242" s="28"/>
    </row>
    <row r="243" spans="1:5" x14ac:dyDescent="0.25">
      <c r="A243" s="28"/>
      <c r="B243" s="101"/>
      <c r="C243" s="28"/>
      <c r="D243" s="28"/>
      <c r="E243" s="28"/>
    </row>
    <row r="244" spans="1:5" x14ac:dyDescent="0.25">
      <c r="A244" s="28"/>
      <c r="B244" s="101"/>
      <c r="C244" s="28"/>
      <c r="D244" s="28"/>
      <c r="E244" s="28"/>
    </row>
    <row r="245" spans="1:5" x14ac:dyDescent="0.25">
      <c r="A245" s="28"/>
      <c r="B245" s="101"/>
      <c r="C245" s="28"/>
      <c r="D245" s="28"/>
      <c r="E245" s="28"/>
    </row>
    <row r="246" spans="1:5" x14ac:dyDescent="0.25">
      <c r="A246" s="28"/>
      <c r="B246" s="101"/>
      <c r="C246" s="28"/>
      <c r="D246" s="28"/>
      <c r="E246" s="28"/>
    </row>
    <row r="247" spans="1:5" x14ac:dyDescent="0.25">
      <c r="A247" s="28"/>
      <c r="B247" s="101"/>
      <c r="C247" s="28"/>
      <c r="D247" s="28"/>
      <c r="E247" s="28"/>
    </row>
    <row r="248" spans="1:5" x14ac:dyDescent="0.25">
      <c r="A248" s="28"/>
      <c r="B248" s="101"/>
      <c r="C248" s="28"/>
      <c r="D248" s="28"/>
      <c r="E248" s="28"/>
    </row>
    <row r="249" spans="1:5" x14ac:dyDescent="0.25">
      <c r="A249" s="28"/>
      <c r="B249" s="101"/>
      <c r="C249" s="28"/>
      <c r="D249" s="28"/>
      <c r="E249" s="28"/>
    </row>
    <row r="250" spans="1:5" x14ac:dyDescent="0.25">
      <c r="A250" s="28"/>
      <c r="B250" s="101"/>
      <c r="C250" s="28"/>
      <c r="D250" s="28"/>
      <c r="E250" s="28"/>
    </row>
    <row r="251" spans="1:5" x14ac:dyDescent="0.25">
      <c r="A251" s="28"/>
      <c r="B251" s="101"/>
      <c r="C251" s="28"/>
      <c r="D251" s="28"/>
      <c r="E251" s="28"/>
    </row>
    <row r="252" spans="1:5" x14ac:dyDescent="0.25">
      <c r="A252" s="28"/>
      <c r="B252" s="101"/>
      <c r="C252" s="28"/>
      <c r="D252" s="28"/>
      <c r="E252" s="28"/>
    </row>
    <row r="253" spans="1:5" x14ac:dyDescent="0.25">
      <c r="A253" s="28"/>
      <c r="B253" s="101"/>
      <c r="C253" s="28"/>
      <c r="D253" s="28"/>
      <c r="E253" s="28"/>
    </row>
    <row r="254" spans="1:5" x14ac:dyDescent="0.25">
      <c r="A254" s="28"/>
      <c r="B254" s="101"/>
      <c r="C254" s="28"/>
      <c r="D254" s="28"/>
      <c r="E254" s="28"/>
    </row>
    <row r="255" spans="1:5" x14ac:dyDescent="0.25">
      <c r="A255" s="28"/>
      <c r="B255" s="101"/>
      <c r="C255" s="28"/>
      <c r="D255" s="28"/>
      <c r="E255" s="28"/>
    </row>
    <row r="256" spans="1:5" x14ac:dyDescent="0.25">
      <c r="A256" s="28"/>
      <c r="B256" s="101"/>
      <c r="C256" s="28"/>
      <c r="D256" s="28"/>
      <c r="E256" s="28"/>
    </row>
    <row r="257" spans="1:5" x14ac:dyDescent="0.25">
      <c r="A257" s="28"/>
      <c r="B257" s="101"/>
      <c r="C257" s="28"/>
      <c r="D257" s="28"/>
      <c r="E257" s="28"/>
    </row>
    <row r="258" spans="1:5" x14ac:dyDescent="0.25">
      <c r="A258" s="28"/>
      <c r="B258" s="101"/>
      <c r="C258" s="28"/>
      <c r="D258" s="28"/>
      <c r="E258" s="28"/>
    </row>
    <row r="259" spans="1:5" x14ac:dyDescent="0.25">
      <c r="A259" s="28"/>
      <c r="B259" s="101"/>
      <c r="C259" s="28"/>
      <c r="D259" s="28"/>
      <c r="E259" s="28"/>
    </row>
    <row r="260" spans="1:5" x14ac:dyDescent="0.25">
      <c r="A260" s="28"/>
      <c r="B260" s="101"/>
      <c r="C260" s="28"/>
      <c r="D260" s="28"/>
      <c r="E260" s="28"/>
    </row>
    <row r="261" spans="1:5" x14ac:dyDescent="0.25">
      <c r="A261" s="28"/>
      <c r="B261" s="101"/>
      <c r="C261" s="28"/>
      <c r="D261" s="28"/>
      <c r="E261" s="28"/>
    </row>
    <row r="262" spans="1:5" x14ac:dyDescent="0.25">
      <c r="A262" s="28"/>
      <c r="B262" s="101"/>
      <c r="C262" s="28"/>
      <c r="D262" s="28"/>
      <c r="E262" s="28"/>
    </row>
    <row r="263" spans="1:5" x14ac:dyDescent="0.25">
      <c r="A263" s="28"/>
      <c r="B263" s="101"/>
      <c r="C263" s="28"/>
      <c r="D263" s="28"/>
      <c r="E263" s="28"/>
    </row>
    <row r="264" spans="1:5" x14ac:dyDescent="0.25">
      <c r="A264" s="28"/>
      <c r="B264" s="101"/>
      <c r="C264" s="28"/>
      <c r="D264" s="28"/>
      <c r="E264" s="28"/>
    </row>
    <row r="265" spans="1:5" x14ac:dyDescent="0.25">
      <c r="A265" s="28"/>
      <c r="B265" s="101"/>
      <c r="C265" s="28"/>
      <c r="D265" s="28"/>
      <c r="E265" s="28"/>
    </row>
    <row r="266" spans="1:5" x14ac:dyDescent="0.25">
      <c r="A266" s="28"/>
      <c r="B266" s="101"/>
      <c r="C266" s="28"/>
      <c r="D266" s="28"/>
      <c r="E266" s="28"/>
    </row>
    <row r="267" spans="1:5" x14ac:dyDescent="0.25">
      <c r="A267" s="28"/>
      <c r="B267" s="101"/>
      <c r="C267" s="28"/>
      <c r="D267" s="28"/>
      <c r="E267" s="28"/>
    </row>
    <row r="268" spans="1:5" x14ac:dyDescent="0.25">
      <c r="A268" s="28"/>
      <c r="B268" s="101"/>
      <c r="C268" s="28"/>
      <c r="D268" s="28"/>
      <c r="E268" s="28"/>
    </row>
    <row r="269" spans="1:5" x14ac:dyDescent="0.25">
      <c r="A269" s="28"/>
      <c r="B269" s="101"/>
      <c r="C269" s="28"/>
      <c r="D269" s="28"/>
      <c r="E269" s="28"/>
    </row>
    <row r="270" spans="1:5" x14ac:dyDescent="0.25">
      <c r="A270" s="28"/>
      <c r="B270" s="101"/>
      <c r="C270" s="28"/>
      <c r="D270" s="28"/>
      <c r="E270" s="28"/>
    </row>
    <row r="271" spans="1:5" x14ac:dyDescent="0.25">
      <c r="A271" s="28"/>
      <c r="B271" s="101"/>
      <c r="C271" s="28"/>
      <c r="D271" s="28"/>
      <c r="E271" s="28"/>
    </row>
    <row r="272" spans="1:5" x14ac:dyDescent="0.25">
      <c r="A272" s="28"/>
      <c r="B272" s="101"/>
      <c r="C272" s="28"/>
      <c r="D272" s="28"/>
      <c r="E272" s="28"/>
    </row>
    <row r="273" spans="1:5" x14ac:dyDescent="0.25">
      <c r="A273" s="28"/>
      <c r="B273" s="101"/>
      <c r="C273" s="28"/>
      <c r="D273" s="28"/>
      <c r="E273" s="28"/>
    </row>
    <row r="274" spans="1:5" x14ac:dyDescent="0.25">
      <c r="A274" s="28"/>
      <c r="B274" s="101"/>
      <c r="C274" s="28"/>
      <c r="D274" s="28"/>
      <c r="E274" s="28"/>
    </row>
    <row r="275" spans="1:5" x14ac:dyDescent="0.25">
      <c r="A275" s="28"/>
      <c r="B275" s="101"/>
      <c r="C275" s="28"/>
      <c r="D275" s="28"/>
      <c r="E275" s="28"/>
    </row>
    <row r="276" spans="1:5" x14ac:dyDescent="0.25">
      <c r="A276" s="28"/>
      <c r="B276" s="101"/>
      <c r="C276" s="28"/>
      <c r="D276" s="28"/>
      <c r="E276" s="28"/>
    </row>
    <row r="277" spans="1:5" x14ac:dyDescent="0.25">
      <c r="A277" s="28"/>
      <c r="B277" s="101"/>
      <c r="C277" s="28"/>
      <c r="D277" s="28"/>
      <c r="E277" s="28"/>
    </row>
    <row r="278" spans="1:5" x14ac:dyDescent="0.25">
      <c r="A278" s="28"/>
      <c r="B278" s="101"/>
      <c r="C278" s="28"/>
      <c r="D278" s="28"/>
      <c r="E278" s="28"/>
    </row>
    <row r="279" spans="1:5" x14ac:dyDescent="0.25">
      <c r="A279" s="28"/>
      <c r="B279" s="101"/>
      <c r="C279" s="28"/>
      <c r="D279" s="28"/>
      <c r="E279" s="28"/>
    </row>
    <row r="280" spans="1:5" x14ac:dyDescent="0.25">
      <c r="A280" s="28"/>
      <c r="B280" s="101"/>
      <c r="C280" s="28"/>
      <c r="D280" s="28"/>
      <c r="E280" s="28"/>
    </row>
    <row r="281" spans="1:5" x14ac:dyDescent="0.25">
      <c r="A281" s="28"/>
      <c r="B281" s="101"/>
      <c r="C281" s="28"/>
      <c r="D281" s="28"/>
      <c r="E281" s="28"/>
    </row>
    <row r="282" spans="1:5" x14ac:dyDescent="0.25">
      <c r="A282" s="28"/>
      <c r="B282" s="101"/>
      <c r="C282" s="28"/>
      <c r="D282" s="28"/>
      <c r="E282" s="28"/>
    </row>
    <row r="283" spans="1:5" x14ac:dyDescent="0.25">
      <c r="A283" s="28"/>
      <c r="B283" s="101"/>
      <c r="C283" s="28"/>
      <c r="D283" s="28"/>
      <c r="E283" s="28"/>
    </row>
    <row r="284" spans="1:5" x14ac:dyDescent="0.25">
      <c r="A284" s="28"/>
      <c r="B284" s="101"/>
      <c r="C284" s="28"/>
      <c r="D284" s="28"/>
      <c r="E284" s="28"/>
    </row>
    <row r="285" spans="1:5" x14ac:dyDescent="0.25">
      <c r="A285" s="28"/>
      <c r="B285" s="101"/>
      <c r="C285" s="28"/>
      <c r="D285" s="28"/>
      <c r="E285" s="28"/>
    </row>
    <row r="286" spans="1:5" x14ac:dyDescent="0.25">
      <c r="A286" s="28"/>
      <c r="B286" s="101"/>
      <c r="C286" s="28"/>
      <c r="D286" s="28"/>
      <c r="E286" s="28"/>
    </row>
    <row r="287" spans="1:5" x14ac:dyDescent="0.25">
      <c r="A287" s="28"/>
      <c r="B287" s="101"/>
      <c r="C287" s="28"/>
      <c r="D287" s="28"/>
      <c r="E287" s="28"/>
    </row>
    <row r="288" spans="1:5" x14ac:dyDescent="0.25">
      <c r="A288" s="28"/>
      <c r="B288" s="101"/>
      <c r="C288" s="28"/>
      <c r="D288" s="28"/>
      <c r="E288" s="28"/>
    </row>
    <row r="289" spans="1:5" x14ac:dyDescent="0.25">
      <c r="A289" s="28"/>
      <c r="B289" s="101"/>
      <c r="C289" s="28"/>
      <c r="D289" s="28"/>
      <c r="E289" s="28"/>
    </row>
    <row r="290" spans="1:5" x14ac:dyDescent="0.25">
      <c r="A290" s="28"/>
      <c r="B290" s="101"/>
      <c r="C290" s="28"/>
      <c r="D290" s="28"/>
      <c r="E290" s="28"/>
    </row>
    <row r="291" spans="1:5" x14ac:dyDescent="0.25">
      <c r="A291" s="28"/>
      <c r="B291" s="101"/>
      <c r="C291" s="28"/>
      <c r="D291" s="28"/>
      <c r="E291" s="28"/>
    </row>
    <row r="292" spans="1:5" x14ac:dyDescent="0.25">
      <c r="A292" s="28"/>
      <c r="B292" s="101"/>
      <c r="C292" s="28"/>
      <c r="D292" s="28"/>
      <c r="E292" s="28"/>
    </row>
    <row r="293" spans="1:5" x14ac:dyDescent="0.25">
      <c r="A293" s="28"/>
      <c r="B293" s="101"/>
      <c r="C293" s="28"/>
      <c r="D293" s="28"/>
      <c r="E293" s="28"/>
    </row>
    <row r="294" spans="1:5" x14ac:dyDescent="0.25">
      <c r="A294" s="28"/>
      <c r="B294" s="101"/>
      <c r="C294" s="28"/>
      <c r="D294" s="28"/>
      <c r="E294" s="28"/>
    </row>
    <row r="295" spans="1:5" x14ac:dyDescent="0.25">
      <c r="A295" s="28"/>
      <c r="B295" s="101"/>
      <c r="C295" s="28"/>
      <c r="D295" s="28"/>
      <c r="E295" s="28"/>
    </row>
    <row r="296" spans="1:5" x14ac:dyDescent="0.25">
      <c r="A296" s="28"/>
      <c r="B296" s="101"/>
      <c r="C296" s="28"/>
      <c r="D296" s="28"/>
      <c r="E296" s="28"/>
    </row>
    <row r="297" spans="1:5" x14ac:dyDescent="0.25">
      <c r="A297" s="28"/>
      <c r="B297" s="101"/>
      <c r="C297" s="28"/>
      <c r="D297" s="28"/>
      <c r="E297" s="28"/>
    </row>
    <row r="298" spans="1:5" x14ac:dyDescent="0.25">
      <c r="A298" s="28"/>
      <c r="B298" s="101"/>
      <c r="C298" s="28"/>
      <c r="D298" s="28"/>
      <c r="E298" s="28"/>
    </row>
    <row r="299" spans="1:5" x14ac:dyDescent="0.25">
      <c r="A299" s="28"/>
      <c r="B299" s="101"/>
      <c r="C299" s="28"/>
      <c r="D299" s="28"/>
      <c r="E299" s="28"/>
    </row>
    <row r="300" spans="1:5" x14ac:dyDescent="0.25">
      <c r="A300" s="28"/>
      <c r="B300" s="101"/>
      <c r="C300" s="28"/>
      <c r="D300" s="28"/>
      <c r="E300" s="28"/>
    </row>
    <row r="301" spans="1:5" x14ac:dyDescent="0.25">
      <c r="A301" s="28"/>
      <c r="B301" s="101"/>
      <c r="C301" s="28"/>
      <c r="D301" s="28"/>
      <c r="E301" s="28"/>
    </row>
    <row r="302" spans="1:5" x14ac:dyDescent="0.25">
      <c r="A302" s="28"/>
      <c r="B302" s="101"/>
      <c r="C302" s="28"/>
      <c r="D302" s="28"/>
      <c r="E302" s="28"/>
    </row>
    <row r="303" spans="1:5" x14ac:dyDescent="0.25">
      <c r="A303" s="28"/>
      <c r="B303" s="101"/>
      <c r="C303" s="28"/>
      <c r="D303" s="28"/>
      <c r="E303" s="28"/>
    </row>
    <row r="304" spans="1:5" x14ac:dyDescent="0.25">
      <c r="A304" s="28"/>
      <c r="B304" s="101"/>
      <c r="C304" s="28"/>
      <c r="D304" s="28"/>
      <c r="E304" s="28"/>
    </row>
    <row r="305" spans="1:5" x14ac:dyDescent="0.25">
      <c r="A305" s="28"/>
      <c r="B305" s="101"/>
      <c r="C305" s="28"/>
      <c r="D305" s="28"/>
      <c r="E305" s="28"/>
    </row>
    <row r="306" spans="1:5" x14ac:dyDescent="0.25">
      <c r="A306" s="28"/>
      <c r="B306" s="101"/>
      <c r="C306" s="28"/>
      <c r="D306" s="28"/>
      <c r="E306" s="28"/>
    </row>
    <row r="307" spans="1:5" x14ac:dyDescent="0.25">
      <c r="A307" s="28"/>
      <c r="B307" s="101"/>
      <c r="C307" s="28"/>
      <c r="D307" s="28"/>
      <c r="E307" s="28"/>
    </row>
    <row r="308" spans="1:5" x14ac:dyDescent="0.25">
      <c r="A308" s="28"/>
      <c r="B308" s="101"/>
      <c r="C308" s="28"/>
      <c r="D308" s="28"/>
      <c r="E308" s="28"/>
    </row>
    <row r="309" spans="1:5" x14ac:dyDescent="0.25">
      <c r="A309" s="28"/>
      <c r="B309" s="101"/>
      <c r="C309" s="28"/>
      <c r="D309" s="28"/>
      <c r="E309" s="28"/>
    </row>
    <row r="310" spans="1:5" x14ac:dyDescent="0.25">
      <c r="A310" s="28"/>
      <c r="B310" s="101"/>
      <c r="C310" s="28"/>
      <c r="D310" s="28"/>
      <c r="E310" s="28"/>
    </row>
    <row r="311" spans="1:5" x14ac:dyDescent="0.25">
      <c r="A311" s="28"/>
      <c r="B311" s="101"/>
      <c r="C311" s="28"/>
      <c r="D311" s="28"/>
      <c r="E311" s="28"/>
    </row>
    <row r="312" spans="1:5" x14ac:dyDescent="0.25">
      <c r="A312" s="28"/>
      <c r="B312" s="101"/>
      <c r="C312" s="28"/>
      <c r="D312" s="28"/>
      <c r="E312" s="28"/>
    </row>
    <row r="313" spans="1:5" x14ac:dyDescent="0.25">
      <c r="A313" s="28"/>
      <c r="B313" s="101"/>
      <c r="C313" s="28"/>
      <c r="D313" s="28"/>
      <c r="E313" s="28"/>
    </row>
    <row r="314" spans="1:5" x14ac:dyDescent="0.25">
      <c r="A314" s="28"/>
      <c r="B314" s="101"/>
      <c r="C314" s="28"/>
      <c r="D314" s="28"/>
      <c r="E314" s="28"/>
    </row>
    <row r="315" spans="1:5" x14ac:dyDescent="0.25">
      <c r="A315" s="28"/>
      <c r="B315" s="101"/>
      <c r="C315" s="28"/>
      <c r="D315" s="28"/>
      <c r="E315" s="28"/>
    </row>
    <row r="316" spans="1:5" x14ac:dyDescent="0.25">
      <c r="A316" s="28"/>
      <c r="B316" s="101"/>
      <c r="C316" s="28"/>
      <c r="D316" s="28"/>
      <c r="E316" s="28"/>
    </row>
    <row r="317" spans="1:5" x14ac:dyDescent="0.25">
      <c r="A317" s="28"/>
      <c r="B317" s="101"/>
      <c r="C317" s="28"/>
      <c r="D317" s="28"/>
      <c r="E317" s="28"/>
    </row>
    <row r="318" spans="1:5" x14ac:dyDescent="0.25">
      <c r="A318" s="28"/>
      <c r="B318" s="101"/>
      <c r="C318" s="28"/>
      <c r="D318" s="28"/>
      <c r="E318" s="28"/>
    </row>
    <row r="319" spans="1:5" x14ac:dyDescent="0.25">
      <c r="A319" s="28"/>
      <c r="B319" s="101"/>
      <c r="C319" s="28"/>
      <c r="D319" s="28"/>
      <c r="E319" s="28"/>
    </row>
    <row r="320" spans="1:5" x14ac:dyDescent="0.25">
      <c r="A320" s="28"/>
      <c r="B320" s="101"/>
      <c r="C320" s="28"/>
      <c r="D320" s="28"/>
      <c r="E320" s="28"/>
    </row>
    <row r="321" spans="1:5" x14ac:dyDescent="0.25">
      <c r="A321" s="28"/>
      <c r="B321" s="101"/>
      <c r="C321" s="28"/>
      <c r="D321" s="28"/>
      <c r="E321" s="28"/>
    </row>
    <row r="322" spans="1:5" x14ac:dyDescent="0.25">
      <c r="A322" s="28"/>
      <c r="B322" s="101"/>
      <c r="C322" s="28"/>
      <c r="D322" s="28"/>
      <c r="E322" s="28"/>
    </row>
    <row r="323" spans="1:5" x14ac:dyDescent="0.25">
      <c r="A323" s="28"/>
      <c r="B323" s="101"/>
      <c r="C323" s="28"/>
      <c r="D323" s="28"/>
      <c r="E323" s="28"/>
    </row>
    <row r="324" spans="1:5" x14ac:dyDescent="0.25">
      <c r="A324" s="28"/>
      <c r="B324" s="101"/>
      <c r="C324" s="28"/>
      <c r="D324" s="28"/>
      <c r="E324" s="28"/>
    </row>
    <row r="325" spans="1:5" x14ac:dyDescent="0.25">
      <c r="A325" s="28"/>
      <c r="B325" s="101"/>
      <c r="C325" s="28"/>
      <c r="D325" s="28"/>
      <c r="E325" s="28"/>
    </row>
    <row r="326" spans="1:5" x14ac:dyDescent="0.25">
      <c r="A326" s="28"/>
      <c r="B326" s="101"/>
      <c r="C326" s="28"/>
      <c r="D326" s="28"/>
      <c r="E326" s="28"/>
    </row>
    <row r="327" spans="1:5" x14ac:dyDescent="0.25">
      <c r="A327" s="28"/>
      <c r="B327" s="101"/>
      <c r="C327" s="28"/>
      <c r="D327" s="28"/>
      <c r="E327" s="28"/>
    </row>
    <row r="328" spans="1:5" x14ac:dyDescent="0.25">
      <c r="A328" s="28"/>
      <c r="B328" s="101"/>
      <c r="C328" s="28"/>
      <c r="D328" s="28"/>
      <c r="E328" s="28"/>
    </row>
    <row r="329" spans="1:5" x14ac:dyDescent="0.25">
      <c r="A329" s="28"/>
      <c r="B329" s="101"/>
      <c r="C329" s="28"/>
      <c r="D329" s="28"/>
      <c r="E329" s="28"/>
    </row>
    <row r="330" spans="1:5" x14ac:dyDescent="0.25">
      <c r="A330" s="28"/>
      <c r="B330" s="101"/>
      <c r="C330" s="28"/>
      <c r="D330" s="28"/>
      <c r="E330" s="28"/>
    </row>
    <row r="331" spans="1:5" x14ac:dyDescent="0.25">
      <c r="A331" s="28"/>
      <c r="B331" s="101"/>
      <c r="C331" s="28"/>
      <c r="D331" s="28"/>
      <c r="E331" s="28"/>
    </row>
    <row r="332" spans="1:5" x14ac:dyDescent="0.25">
      <c r="A332" s="28"/>
      <c r="B332" s="101"/>
      <c r="C332" s="28"/>
      <c r="D332" s="28"/>
      <c r="E332" s="28"/>
    </row>
    <row r="333" spans="1:5" x14ac:dyDescent="0.25">
      <c r="A333" s="28"/>
      <c r="B333" s="101"/>
      <c r="C333" s="28"/>
      <c r="D333" s="28"/>
      <c r="E333" s="28"/>
    </row>
    <row r="334" spans="1:5" x14ac:dyDescent="0.25">
      <c r="A334" s="28"/>
      <c r="B334" s="101"/>
      <c r="C334" s="28"/>
      <c r="D334" s="28"/>
      <c r="E334" s="28"/>
    </row>
    <row r="335" spans="1:5" x14ac:dyDescent="0.25">
      <c r="A335" s="28"/>
      <c r="B335" s="101"/>
      <c r="C335" s="28"/>
      <c r="D335" s="28"/>
      <c r="E335" s="28"/>
    </row>
    <row r="336" spans="1:5" x14ac:dyDescent="0.25">
      <c r="A336" s="28"/>
      <c r="B336" s="101"/>
      <c r="C336" s="28"/>
      <c r="D336" s="28"/>
      <c r="E336" s="28"/>
    </row>
    <row r="337" spans="1:5" x14ac:dyDescent="0.25">
      <c r="A337" s="28"/>
      <c r="B337" s="101"/>
      <c r="C337" s="28"/>
      <c r="D337" s="28"/>
      <c r="E337" s="28"/>
    </row>
    <row r="338" spans="1:5" x14ac:dyDescent="0.25">
      <c r="A338" s="28"/>
      <c r="B338" s="101"/>
      <c r="C338" s="28"/>
      <c r="D338" s="28"/>
      <c r="E338" s="28"/>
    </row>
    <row r="339" spans="1:5" x14ac:dyDescent="0.25">
      <c r="A339" s="28"/>
      <c r="B339" s="101"/>
      <c r="C339" s="28"/>
      <c r="D339" s="28"/>
      <c r="E339" s="28"/>
    </row>
    <row r="340" spans="1:5" x14ac:dyDescent="0.25">
      <c r="A340" s="28"/>
      <c r="B340" s="101"/>
      <c r="C340" s="28"/>
      <c r="D340" s="28"/>
      <c r="E340" s="28"/>
    </row>
    <row r="341" spans="1:5" x14ac:dyDescent="0.25">
      <c r="A341" s="28"/>
      <c r="B341" s="101"/>
      <c r="C341" s="28"/>
      <c r="D341" s="28"/>
      <c r="E341" s="28"/>
    </row>
    <row r="342" spans="1:5" x14ac:dyDescent="0.25">
      <c r="A342" s="28"/>
      <c r="B342" s="101"/>
      <c r="C342" s="28"/>
      <c r="D342" s="28"/>
      <c r="E342" s="28"/>
    </row>
    <row r="343" spans="1:5" x14ac:dyDescent="0.25">
      <c r="A343" s="28"/>
      <c r="B343" s="101"/>
      <c r="C343" s="28"/>
      <c r="D343" s="28"/>
      <c r="E343" s="28"/>
    </row>
    <row r="344" spans="1:5" x14ac:dyDescent="0.25">
      <c r="A344" s="28"/>
      <c r="B344" s="101"/>
      <c r="C344" s="28"/>
      <c r="D344" s="28"/>
      <c r="E344" s="28"/>
    </row>
    <row r="345" spans="1:5" x14ac:dyDescent="0.25">
      <c r="A345" s="28"/>
      <c r="B345" s="101"/>
      <c r="C345" s="28"/>
      <c r="D345" s="28"/>
      <c r="E345" s="28"/>
    </row>
    <row r="346" spans="1:5" x14ac:dyDescent="0.25">
      <c r="A346" s="28"/>
      <c r="B346" s="101"/>
      <c r="C346" s="28"/>
      <c r="D346" s="28"/>
      <c r="E346" s="28"/>
    </row>
    <row r="347" spans="1:5" x14ac:dyDescent="0.25">
      <c r="A347" s="28"/>
      <c r="B347" s="101"/>
      <c r="C347" s="28"/>
      <c r="D347" s="28"/>
      <c r="E347" s="28"/>
    </row>
    <row r="348" spans="1:5" x14ac:dyDescent="0.25">
      <c r="A348" s="28"/>
      <c r="B348" s="101"/>
      <c r="C348" s="28"/>
      <c r="D348" s="28"/>
      <c r="E348" s="28"/>
    </row>
    <row r="349" spans="1:5" x14ac:dyDescent="0.25">
      <c r="A349" s="28"/>
      <c r="B349" s="101"/>
      <c r="C349" s="28"/>
      <c r="D349" s="28"/>
      <c r="E349" s="28"/>
    </row>
    <row r="350" spans="1:5" x14ac:dyDescent="0.25">
      <c r="A350" s="28"/>
      <c r="B350" s="101"/>
      <c r="C350" s="28"/>
      <c r="D350" s="28"/>
      <c r="E350" s="28"/>
    </row>
    <row r="351" spans="1:5" x14ac:dyDescent="0.25">
      <c r="A351" s="28"/>
      <c r="B351" s="101"/>
      <c r="C351" s="28"/>
      <c r="D351" s="28"/>
      <c r="E351" s="28"/>
    </row>
    <row r="352" spans="1:5" x14ac:dyDescent="0.25">
      <c r="A352" s="28"/>
      <c r="B352" s="101"/>
      <c r="C352" s="28"/>
      <c r="D352" s="28"/>
      <c r="E352" s="28"/>
    </row>
    <row r="353" spans="1:5" x14ac:dyDescent="0.25">
      <c r="A353" s="28"/>
      <c r="B353" s="101"/>
      <c r="C353" s="28"/>
      <c r="D353" s="28"/>
      <c r="E353" s="28"/>
    </row>
    <row r="354" spans="1:5" x14ac:dyDescent="0.25">
      <c r="A354" s="28"/>
      <c r="B354" s="101"/>
      <c r="C354" s="28"/>
      <c r="D354" s="28"/>
      <c r="E354" s="28"/>
    </row>
    <row r="355" spans="1:5" x14ac:dyDescent="0.25">
      <c r="A355" s="28"/>
      <c r="B355" s="101"/>
      <c r="C355" s="28"/>
      <c r="D355" s="28"/>
      <c r="E355" s="28"/>
    </row>
    <row r="356" spans="1:5" x14ac:dyDescent="0.25">
      <c r="A356" s="28"/>
      <c r="B356" s="101"/>
      <c r="C356" s="28"/>
      <c r="D356" s="28"/>
      <c r="E356" s="28"/>
    </row>
    <row r="357" spans="1:5" x14ac:dyDescent="0.25">
      <c r="A357" s="28"/>
      <c r="B357" s="101"/>
      <c r="C357" s="28"/>
      <c r="D357" s="28"/>
      <c r="E357" s="28"/>
    </row>
    <row r="358" spans="1:5" x14ac:dyDescent="0.25">
      <c r="A358" s="28"/>
      <c r="B358" s="101"/>
      <c r="C358" s="28"/>
      <c r="D358" s="28"/>
      <c r="E358" s="28"/>
    </row>
    <row r="359" spans="1:5" x14ac:dyDescent="0.25">
      <c r="A359" s="28"/>
      <c r="B359" s="101"/>
      <c r="C359" s="28"/>
      <c r="D359" s="28"/>
      <c r="E359" s="28"/>
    </row>
    <row r="360" spans="1:5" x14ac:dyDescent="0.25">
      <c r="A360" s="28"/>
      <c r="B360" s="101"/>
      <c r="C360" s="28"/>
      <c r="D360" s="28"/>
      <c r="E360" s="28"/>
    </row>
    <row r="361" spans="1:5" x14ac:dyDescent="0.25">
      <c r="A361" s="28"/>
      <c r="B361" s="101"/>
      <c r="C361" s="28"/>
      <c r="D361" s="28"/>
      <c r="E361" s="28"/>
    </row>
    <row r="362" spans="1:5" x14ac:dyDescent="0.25">
      <c r="A362" s="28"/>
      <c r="B362" s="101"/>
      <c r="C362" s="28"/>
      <c r="D362" s="28"/>
      <c r="E362" s="28"/>
    </row>
    <row r="363" spans="1:5" x14ac:dyDescent="0.25">
      <c r="A363" s="28"/>
      <c r="B363" s="101"/>
      <c r="C363" s="28"/>
      <c r="D363" s="28"/>
      <c r="E363" s="28"/>
    </row>
    <row r="364" spans="1:5" x14ac:dyDescent="0.25">
      <c r="A364" s="28"/>
      <c r="B364" s="101"/>
      <c r="C364" s="28"/>
      <c r="D364" s="28"/>
      <c r="E364" s="28"/>
    </row>
    <row r="365" spans="1:5" x14ac:dyDescent="0.25">
      <c r="A365" s="28"/>
      <c r="B365" s="101"/>
      <c r="C365" s="28"/>
      <c r="D365" s="28"/>
      <c r="E365" s="28"/>
    </row>
    <row r="366" spans="1:5" x14ac:dyDescent="0.25">
      <c r="A366" s="28"/>
      <c r="B366" s="101"/>
      <c r="C366" s="28"/>
      <c r="D366" s="28"/>
      <c r="E366" s="28"/>
    </row>
    <row r="367" spans="1:5" x14ac:dyDescent="0.25">
      <c r="A367" s="28"/>
      <c r="B367" s="101"/>
      <c r="C367" s="28"/>
      <c r="D367" s="28"/>
      <c r="E367" s="28"/>
    </row>
    <row r="368" spans="1:5" x14ac:dyDescent="0.25">
      <c r="A368" s="28"/>
      <c r="B368" s="101"/>
      <c r="C368" s="28"/>
      <c r="D368" s="28"/>
      <c r="E368" s="28"/>
    </row>
    <row r="369" spans="1:5" x14ac:dyDescent="0.25">
      <c r="A369" s="28"/>
      <c r="B369" s="101"/>
      <c r="C369" s="28"/>
      <c r="D369" s="28"/>
      <c r="E369" s="28"/>
    </row>
    <row r="370" spans="1:5" x14ac:dyDescent="0.25">
      <c r="A370" s="28"/>
      <c r="B370" s="101"/>
      <c r="C370" s="28"/>
      <c r="D370" s="28"/>
      <c r="E370" s="28"/>
    </row>
    <row r="371" spans="1:5" x14ac:dyDescent="0.25">
      <c r="A371" s="28"/>
      <c r="B371" s="101"/>
      <c r="C371" s="28"/>
      <c r="D371" s="28"/>
      <c r="E371" s="28"/>
    </row>
    <row r="372" spans="1:5" x14ac:dyDescent="0.25">
      <c r="A372" s="28"/>
      <c r="B372" s="101"/>
      <c r="C372" s="28"/>
      <c r="D372" s="28"/>
      <c r="E372" s="28"/>
    </row>
    <row r="373" spans="1:5" x14ac:dyDescent="0.25">
      <c r="A373" s="28"/>
      <c r="B373" s="101"/>
      <c r="C373" s="28"/>
      <c r="D373" s="28"/>
      <c r="E373" s="28"/>
    </row>
    <row r="374" spans="1:5" x14ac:dyDescent="0.25">
      <c r="A374" s="28"/>
      <c r="B374" s="101"/>
      <c r="C374" s="28"/>
      <c r="D374" s="28"/>
      <c r="E374" s="28"/>
    </row>
    <row r="375" spans="1:5" x14ac:dyDescent="0.25">
      <c r="A375" s="28"/>
      <c r="B375" s="101"/>
      <c r="C375" s="28"/>
      <c r="D375" s="28"/>
      <c r="E375" s="28"/>
    </row>
    <row r="376" spans="1:5" x14ac:dyDescent="0.25">
      <c r="A376" s="28"/>
      <c r="B376" s="101"/>
      <c r="C376" s="28"/>
      <c r="D376" s="28"/>
      <c r="E376" s="28"/>
    </row>
    <row r="377" spans="1:5" x14ac:dyDescent="0.25">
      <c r="A377" s="28"/>
      <c r="B377" s="101"/>
      <c r="C377" s="28"/>
      <c r="D377" s="28"/>
      <c r="E377" s="28"/>
    </row>
    <row r="378" spans="1:5" x14ac:dyDescent="0.25">
      <c r="A378" s="28"/>
      <c r="B378" s="101"/>
      <c r="C378" s="28"/>
      <c r="D378" s="28"/>
      <c r="E378" s="28"/>
    </row>
    <row r="379" spans="1:5" x14ac:dyDescent="0.25">
      <c r="A379" s="28"/>
      <c r="B379" s="101"/>
      <c r="C379" s="28"/>
      <c r="D379" s="28"/>
      <c r="E379" s="28"/>
    </row>
    <row r="380" spans="1:5" x14ac:dyDescent="0.25">
      <c r="A380" s="28"/>
      <c r="B380" s="101"/>
      <c r="C380" s="28"/>
      <c r="D380" s="28"/>
      <c r="E380" s="28"/>
    </row>
    <row r="381" spans="1:5" x14ac:dyDescent="0.25">
      <c r="A381" s="28"/>
      <c r="B381" s="101"/>
      <c r="C381" s="28"/>
      <c r="D381" s="28"/>
      <c r="E381" s="28"/>
    </row>
    <row r="382" spans="1:5" x14ac:dyDescent="0.25">
      <c r="A382" s="28"/>
      <c r="B382" s="101"/>
      <c r="C382" s="28"/>
      <c r="D382" s="28"/>
      <c r="E382" s="28"/>
    </row>
    <row r="383" spans="1:5" x14ac:dyDescent="0.25">
      <c r="A383" s="28"/>
      <c r="B383" s="101"/>
      <c r="C383" s="28"/>
      <c r="D383" s="28"/>
      <c r="E383" s="28"/>
    </row>
    <row r="384" spans="1:5" x14ac:dyDescent="0.25">
      <c r="A384" s="28"/>
      <c r="B384" s="101"/>
      <c r="C384" s="28"/>
      <c r="D384" s="28"/>
      <c r="E384" s="28"/>
    </row>
    <row r="385" spans="1:5" x14ac:dyDescent="0.25">
      <c r="A385" s="28"/>
      <c r="B385" s="101"/>
      <c r="C385" s="28"/>
      <c r="D385" s="28"/>
      <c r="E385" s="28"/>
    </row>
    <row r="386" spans="1:5" x14ac:dyDescent="0.25">
      <c r="A386" s="28"/>
      <c r="B386" s="101"/>
      <c r="C386" s="28"/>
      <c r="D386" s="28"/>
      <c r="E386" s="28"/>
    </row>
    <row r="387" spans="1:5" x14ac:dyDescent="0.25">
      <c r="A387" s="28"/>
      <c r="B387" s="101"/>
      <c r="C387" s="28"/>
      <c r="D387" s="28"/>
      <c r="E387" s="28"/>
    </row>
    <row r="388" spans="1:5" x14ac:dyDescent="0.25">
      <c r="A388" s="28"/>
      <c r="B388" s="101"/>
      <c r="C388" s="28"/>
      <c r="D388" s="28"/>
      <c r="E388" s="28"/>
    </row>
    <row r="389" spans="1:5" x14ac:dyDescent="0.25">
      <c r="A389" s="28"/>
      <c r="B389" s="101"/>
      <c r="C389" s="28"/>
      <c r="D389" s="28"/>
      <c r="E389" s="28"/>
    </row>
    <row r="390" spans="1:5" x14ac:dyDescent="0.25">
      <c r="A390" s="28"/>
      <c r="B390" s="101"/>
      <c r="C390" s="28"/>
      <c r="D390" s="28"/>
      <c r="E390" s="28"/>
    </row>
    <row r="391" spans="1:5" x14ac:dyDescent="0.25">
      <c r="A391" s="28"/>
      <c r="B391" s="101"/>
      <c r="C391" s="28"/>
      <c r="D391" s="28"/>
      <c r="E391" s="28"/>
    </row>
    <row r="392" spans="1:5" x14ac:dyDescent="0.25">
      <c r="A392" s="28"/>
      <c r="B392" s="101"/>
      <c r="C392" s="28"/>
      <c r="D392" s="28"/>
      <c r="E392" s="28"/>
    </row>
    <row r="393" spans="1:5" x14ac:dyDescent="0.25">
      <c r="A393" s="28"/>
      <c r="B393" s="101"/>
      <c r="C393" s="28"/>
      <c r="D393" s="28"/>
      <c r="E393" s="28"/>
    </row>
    <row r="394" spans="1:5" x14ac:dyDescent="0.25">
      <c r="A394" s="28"/>
      <c r="B394" s="101"/>
      <c r="C394" s="28"/>
      <c r="D394" s="28"/>
      <c r="E394" s="28"/>
    </row>
    <row r="395" spans="1:5" x14ac:dyDescent="0.25">
      <c r="A395" s="28"/>
      <c r="B395" s="101"/>
      <c r="C395" s="28"/>
      <c r="D395" s="28"/>
      <c r="E395" s="28"/>
    </row>
    <row r="396" spans="1:5" x14ac:dyDescent="0.25">
      <c r="A396" s="28"/>
      <c r="B396" s="101"/>
      <c r="C396" s="28"/>
      <c r="D396" s="28"/>
      <c r="E396" s="28"/>
    </row>
    <row r="397" spans="1:5" x14ac:dyDescent="0.25">
      <c r="A397" s="28"/>
      <c r="B397" s="101"/>
      <c r="C397" s="28"/>
      <c r="D397" s="28"/>
      <c r="E397" s="28"/>
    </row>
    <row r="398" spans="1:5" x14ac:dyDescent="0.25">
      <c r="A398" s="28"/>
      <c r="B398" s="101"/>
      <c r="C398" s="28"/>
      <c r="D398" s="28"/>
      <c r="E398" s="28"/>
    </row>
    <row r="399" spans="1:5" x14ac:dyDescent="0.25">
      <c r="A399" s="28"/>
      <c r="B399" s="101"/>
      <c r="C399" s="28"/>
      <c r="D399" s="28"/>
      <c r="E399" s="28"/>
    </row>
    <row r="400" spans="1:5" x14ac:dyDescent="0.25">
      <c r="A400" s="28"/>
      <c r="B400" s="101"/>
      <c r="C400" s="28"/>
      <c r="D400" s="28"/>
      <c r="E400" s="28"/>
    </row>
    <row r="401" spans="1:5" x14ac:dyDescent="0.25">
      <c r="A401" s="28"/>
      <c r="B401" s="101"/>
      <c r="C401" s="28"/>
      <c r="D401" s="28"/>
      <c r="E401" s="28"/>
    </row>
    <row r="402" spans="1:5" x14ac:dyDescent="0.25">
      <c r="A402" s="28"/>
      <c r="B402" s="101"/>
      <c r="C402" s="28"/>
      <c r="D402" s="28"/>
      <c r="E402" s="28"/>
    </row>
    <row r="403" spans="1:5" x14ac:dyDescent="0.25">
      <c r="A403" s="28"/>
      <c r="B403" s="101"/>
      <c r="C403" s="28"/>
      <c r="D403" s="28"/>
      <c r="E403" s="28"/>
    </row>
    <row r="404" spans="1:5" x14ac:dyDescent="0.25">
      <c r="A404" s="28"/>
      <c r="B404" s="101"/>
      <c r="C404" s="28"/>
      <c r="D404" s="28"/>
      <c r="E404" s="28"/>
    </row>
    <row r="405" spans="1:5" x14ac:dyDescent="0.25">
      <c r="A405" s="28"/>
      <c r="B405" s="101"/>
      <c r="C405" s="28"/>
      <c r="D405" s="28"/>
      <c r="E405" s="28"/>
    </row>
    <row r="406" spans="1:5" x14ac:dyDescent="0.25">
      <c r="A406" s="28"/>
      <c r="B406" s="101"/>
      <c r="C406" s="28"/>
      <c r="D406" s="28"/>
      <c r="E406" s="28"/>
    </row>
    <row r="407" spans="1:5" x14ac:dyDescent="0.25">
      <c r="A407" s="28"/>
      <c r="B407" s="101"/>
      <c r="C407" s="28"/>
      <c r="D407" s="28"/>
      <c r="E407" s="28"/>
    </row>
    <row r="408" spans="1:5" x14ac:dyDescent="0.25">
      <c r="A408" s="28"/>
      <c r="B408" s="101"/>
      <c r="C408" s="28"/>
      <c r="D408" s="28"/>
      <c r="E408" s="28"/>
    </row>
    <row r="409" spans="1:5" x14ac:dyDescent="0.25">
      <c r="A409" s="28"/>
      <c r="B409" s="101"/>
      <c r="C409" s="28"/>
      <c r="D409" s="28"/>
      <c r="E409" s="28"/>
    </row>
    <row r="410" spans="1:5" x14ac:dyDescent="0.25">
      <c r="A410" s="28"/>
      <c r="B410" s="101"/>
      <c r="C410" s="28"/>
      <c r="D410" s="28"/>
      <c r="E410" s="28"/>
    </row>
    <row r="411" spans="1:5" x14ac:dyDescent="0.25">
      <c r="A411" s="28"/>
      <c r="B411" s="101"/>
      <c r="C411" s="28"/>
      <c r="D411" s="28"/>
      <c r="E411" s="28"/>
    </row>
    <row r="412" spans="1:5" x14ac:dyDescent="0.25">
      <c r="A412" s="28"/>
      <c r="B412" s="101"/>
      <c r="C412" s="28"/>
      <c r="D412" s="28"/>
      <c r="E412" s="28"/>
    </row>
    <row r="413" spans="1:5" x14ac:dyDescent="0.25">
      <c r="A413" s="28"/>
      <c r="B413" s="101"/>
      <c r="C413" s="28"/>
      <c r="D413" s="28"/>
      <c r="E413" s="28"/>
    </row>
    <row r="414" spans="1:5" x14ac:dyDescent="0.25">
      <c r="A414" s="28"/>
      <c r="B414" s="101"/>
      <c r="C414" s="28"/>
      <c r="D414" s="28"/>
      <c r="E414" s="28"/>
    </row>
    <row r="415" spans="1:5" x14ac:dyDescent="0.25">
      <c r="A415" s="28"/>
      <c r="B415" s="101"/>
      <c r="C415" s="28"/>
      <c r="D415" s="28"/>
      <c r="E415" s="28"/>
    </row>
    <row r="416" spans="1:5" x14ac:dyDescent="0.25">
      <c r="A416" s="28"/>
      <c r="B416" s="101"/>
      <c r="C416" s="28"/>
      <c r="D416" s="28"/>
      <c r="E416" s="28"/>
    </row>
    <row r="417" spans="1:5" x14ac:dyDescent="0.25">
      <c r="A417" s="28"/>
      <c r="B417" s="101"/>
      <c r="C417" s="28"/>
      <c r="D417" s="28"/>
      <c r="E417" s="28"/>
    </row>
    <row r="418" spans="1:5" x14ac:dyDescent="0.25">
      <c r="A418" s="28"/>
      <c r="B418" s="101"/>
      <c r="C418" s="28"/>
      <c r="D418" s="28"/>
      <c r="E418" s="28"/>
    </row>
    <row r="419" spans="1:5" x14ac:dyDescent="0.25">
      <c r="A419" s="28"/>
      <c r="B419" s="101"/>
      <c r="C419" s="28"/>
      <c r="D419" s="28"/>
      <c r="E419" s="28"/>
    </row>
    <row r="420" spans="1:5" x14ac:dyDescent="0.25">
      <c r="A420" s="28"/>
      <c r="B420" s="101"/>
      <c r="C420" s="28"/>
      <c r="D420" s="28"/>
      <c r="E420" s="28"/>
    </row>
    <row r="421" spans="1:5" x14ac:dyDescent="0.25">
      <c r="A421" s="28"/>
      <c r="B421" s="101"/>
      <c r="C421" s="28"/>
      <c r="D421" s="28"/>
      <c r="E421" s="28"/>
    </row>
    <row r="422" spans="1:5" x14ac:dyDescent="0.25">
      <c r="A422" s="28"/>
      <c r="B422" s="101"/>
      <c r="C422" s="28"/>
      <c r="D422" s="28"/>
      <c r="E422" s="28"/>
    </row>
    <row r="423" spans="1:5" x14ac:dyDescent="0.25">
      <c r="A423" s="28"/>
      <c r="B423" s="101"/>
      <c r="C423" s="28"/>
      <c r="D423" s="28"/>
      <c r="E423" s="28"/>
    </row>
    <row r="424" spans="1:5" x14ac:dyDescent="0.25">
      <c r="A424" s="28"/>
      <c r="B424" s="101"/>
      <c r="C424" s="28"/>
      <c r="D424" s="28"/>
      <c r="E424" s="28"/>
    </row>
    <row r="425" spans="1:5" x14ac:dyDescent="0.25">
      <c r="A425" s="28"/>
      <c r="B425" s="101"/>
      <c r="C425" s="28"/>
      <c r="D425" s="28"/>
      <c r="E425" s="28"/>
    </row>
    <row r="426" spans="1:5" x14ac:dyDescent="0.25">
      <c r="A426" s="28"/>
      <c r="B426" s="101"/>
      <c r="C426" s="28"/>
      <c r="D426" s="28"/>
      <c r="E426" s="28"/>
    </row>
    <row r="427" spans="1:5" x14ac:dyDescent="0.25">
      <c r="A427" s="28"/>
      <c r="B427" s="101"/>
      <c r="C427" s="28"/>
      <c r="D427" s="28"/>
      <c r="E427" s="28"/>
    </row>
    <row r="428" spans="1:5" x14ac:dyDescent="0.25">
      <c r="A428" s="28"/>
      <c r="B428" s="101"/>
      <c r="C428" s="28"/>
      <c r="D428" s="28"/>
      <c r="E428" s="28"/>
    </row>
    <row r="429" spans="1:5" x14ac:dyDescent="0.25">
      <c r="A429" s="28"/>
      <c r="B429" s="101"/>
      <c r="C429" s="28"/>
      <c r="D429" s="28"/>
      <c r="E429" s="28"/>
    </row>
    <row r="430" spans="1:5" x14ac:dyDescent="0.25">
      <c r="A430" s="28"/>
      <c r="B430" s="101"/>
      <c r="C430" s="28"/>
      <c r="D430" s="28"/>
      <c r="E430" s="28"/>
    </row>
    <row r="431" spans="1:5" x14ac:dyDescent="0.25">
      <c r="A431" s="28"/>
      <c r="B431" s="101"/>
      <c r="C431" s="28"/>
      <c r="D431" s="28"/>
      <c r="E431" s="28"/>
    </row>
    <row r="432" spans="1:5" x14ac:dyDescent="0.25">
      <c r="A432" s="28"/>
      <c r="B432" s="101"/>
      <c r="C432" s="28"/>
      <c r="D432" s="28"/>
      <c r="E432" s="28"/>
    </row>
    <row r="433" spans="1:5" x14ac:dyDescent="0.25">
      <c r="A433" s="28"/>
      <c r="B433" s="101"/>
      <c r="C433" s="28"/>
      <c r="D433" s="28"/>
      <c r="E433" s="28"/>
    </row>
    <row r="434" spans="1:5" x14ac:dyDescent="0.25">
      <c r="A434" s="28"/>
      <c r="B434" s="101"/>
      <c r="C434" s="28"/>
      <c r="D434" s="28"/>
      <c r="E434" s="28"/>
    </row>
    <row r="435" spans="1:5" x14ac:dyDescent="0.25">
      <c r="A435" s="28"/>
      <c r="B435" s="101"/>
      <c r="C435" s="28"/>
      <c r="D435" s="28"/>
      <c r="E435" s="28"/>
    </row>
    <row r="436" spans="1:5" x14ac:dyDescent="0.25">
      <c r="A436" s="28"/>
      <c r="B436" s="101"/>
      <c r="C436" s="28"/>
      <c r="D436" s="28"/>
      <c r="E436" s="28"/>
    </row>
    <row r="437" spans="1:5" x14ac:dyDescent="0.25">
      <c r="A437" s="28"/>
      <c r="B437" s="101"/>
      <c r="C437" s="28"/>
      <c r="D437" s="28"/>
      <c r="E437" s="28"/>
    </row>
    <row r="438" spans="1:5" x14ac:dyDescent="0.25">
      <c r="A438" s="28"/>
      <c r="B438" s="101"/>
      <c r="C438" s="28"/>
      <c r="D438" s="28"/>
      <c r="E438" s="28"/>
    </row>
    <row r="439" spans="1:5" x14ac:dyDescent="0.25">
      <c r="A439" s="28"/>
      <c r="B439" s="101"/>
      <c r="C439" s="28"/>
      <c r="D439" s="28"/>
      <c r="E439" s="28"/>
    </row>
    <row r="440" spans="1:5" x14ac:dyDescent="0.25">
      <c r="A440" s="28"/>
      <c r="B440" s="101"/>
      <c r="C440" s="28"/>
      <c r="D440" s="28"/>
      <c r="E440" s="28"/>
    </row>
    <row r="441" spans="1:5" x14ac:dyDescent="0.25">
      <c r="A441" s="28"/>
      <c r="B441" s="101"/>
      <c r="C441" s="28"/>
      <c r="D441" s="28"/>
      <c r="E441" s="28"/>
    </row>
    <row r="442" spans="1:5" x14ac:dyDescent="0.25">
      <c r="A442" s="28"/>
      <c r="B442" s="101"/>
      <c r="C442" s="28"/>
      <c r="D442" s="28"/>
      <c r="E442" s="28"/>
    </row>
    <row r="443" spans="1:5" x14ac:dyDescent="0.25">
      <c r="A443" s="28"/>
      <c r="B443" s="101"/>
      <c r="C443" s="28"/>
      <c r="D443" s="28"/>
      <c r="E443" s="28"/>
    </row>
    <row r="444" spans="1:5" x14ac:dyDescent="0.25">
      <c r="A444" s="28"/>
      <c r="B444" s="101"/>
      <c r="C444" s="28"/>
      <c r="D444" s="28"/>
      <c r="E444" s="28"/>
    </row>
    <row r="445" spans="1:5" x14ac:dyDescent="0.25">
      <c r="A445" s="28"/>
      <c r="B445" s="101"/>
      <c r="C445" s="28"/>
      <c r="D445" s="28"/>
      <c r="E445" s="28"/>
    </row>
    <row r="446" spans="1:5" x14ac:dyDescent="0.25">
      <c r="A446" s="28"/>
      <c r="B446" s="101"/>
      <c r="C446" s="28"/>
      <c r="D446" s="28"/>
      <c r="E446" s="28"/>
    </row>
    <row r="447" spans="1:5" x14ac:dyDescent="0.25">
      <c r="A447" s="28"/>
      <c r="B447" s="101"/>
      <c r="C447" s="28"/>
      <c r="D447" s="28"/>
      <c r="E447" s="28"/>
    </row>
    <row r="448" spans="1:5" x14ac:dyDescent="0.25">
      <c r="A448" s="28"/>
      <c r="B448" s="101"/>
      <c r="C448" s="28"/>
      <c r="D448" s="28"/>
      <c r="E448" s="28"/>
    </row>
    <row r="449" spans="1:5" x14ac:dyDescent="0.25">
      <c r="A449" s="28"/>
      <c r="B449" s="101"/>
      <c r="C449" s="28"/>
      <c r="D449" s="28"/>
      <c r="E449" s="28"/>
    </row>
    <row r="450" spans="1:5" x14ac:dyDescent="0.25">
      <c r="A450" s="28"/>
      <c r="B450" s="101"/>
      <c r="C450" s="28"/>
      <c r="D450" s="28"/>
      <c r="E450" s="28"/>
    </row>
    <row r="451" spans="1:5" x14ac:dyDescent="0.25">
      <c r="A451" s="28"/>
      <c r="B451" s="101"/>
      <c r="C451" s="28"/>
      <c r="D451" s="28"/>
      <c r="E451" s="28"/>
    </row>
    <row r="452" spans="1:5" x14ac:dyDescent="0.25">
      <c r="A452" s="28"/>
      <c r="B452" s="101"/>
      <c r="C452" s="28"/>
      <c r="D452" s="28"/>
      <c r="E452" s="28"/>
    </row>
    <row r="453" spans="1:5" x14ac:dyDescent="0.25">
      <c r="A453" s="28"/>
      <c r="B453" s="101"/>
      <c r="C453" s="28"/>
      <c r="D453" s="28"/>
      <c r="E453" s="28"/>
    </row>
    <row r="454" spans="1:5" x14ac:dyDescent="0.25">
      <c r="A454" s="28"/>
      <c r="B454" s="101"/>
      <c r="C454" s="28"/>
      <c r="D454" s="28"/>
      <c r="E454" s="28"/>
    </row>
    <row r="455" spans="1:5" x14ac:dyDescent="0.25">
      <c r="A455" s="28"/>
      <c r="B455" s="101"/>
      <c r="C455" s="28"/>
      <c r="D455" s="28"/>
      <c r="E455" s="28"/>
    </row>
    <row r="456" spans="1:5" x14ac:dyDescent="0.25">
      <c r="A456" s="28"/>
      <c r="B456" s="101"/>
      <c r="C456" s="28"/>
      <c r="D456" s="28"/>
      <c r="E456" s="28"/>
    </row>
    <row r="457" spans="1:5" x14ac:dyDescent="0.25">
      <c r="A457" s="28"/>
      <c r="B457" s="101"/>
      <c r="C457" s="28"/>
      <c r="D457" s="28"/>
      <c r="E457" s="28"/>
    </row>
    <row r="458" spans="1:5" x14ac:dyDescent="0.25">
      <c r="A458" s="28"/>
      <c r="B458" s="101"/>
      <c r="C458" s="28"/>
      <c r="D458" s="28"/>
      <c r="E458" s="28"/>
    </row>
    <row r="459" spans="1:5" x14ac:dyDescent="0.25">
      <c r="A459" s="28"/>
      <c r="B459" s="101"/>
      <c r="C459" s="28"/>
      <c r="D459" s="28"/>
      <c r="E459" s="28"/>
    </row>
    <row r="460" spans="1:5" x14ac:dyDescent="0.25">
      <c r="A460" s="28"/>
      <c r="B460" s="101"/>
      <c r="C460" s="28"/>
      <c r="D460" s="28"/>
      <c r="E460" s="28"/>
    </row>
    <row r="461" spans="1:5" x14ac:dyDescent="0.25">
      <c r="A461" s="28"/>
      <c r="B461" s="101"/>
      <c r="C461" s="28"/>
      <c r="D461" s="28"/>
      <c r="E461" s="28"/>
    </row>
    <row r="462" spans="1:5" x14ac:dyDescent="0.25">
      <c r="A462" s="28"/>
      <c r="B462" s="101"/>
      <c r="C462" s="28"/>
      <c r="D462" s="28"/>
      <c r="E462" s="28"/>
    </row>
    <row r="463" spans="1:5" x14ac:dyDescent="0.25">
      <c r="A463" s="28"/>
      <c r="B463" s="101"/>
      <c r="C463" s="28"/>
      <c r="D463" s="28"/>
      <c r="E463" s="28"/>
    </row>
    <row r="464" spans="1:5" x14ac:dyDescent="0.25">
      <c r="A464" s="28"/>
      <c r="B464" s="101"/>
      <c r="C464" s="28"/>
      <c r="D464" s="28"/>
      <c r="E464" s="28"/>
    </row>
    <row r="465" spans="1:5" x14ac:dyDescent="0.25">
      <c r="A465" s="28"/>
      <c r="B465" s="101"/>
      <c r="C465" s="28"/>
      <c r="D465" s="28"/>
      <c r="E465" s="28"/>
    </row>
    <row r="466" spans="1:5" x14ac:dyDescent="0.25">
      <c r="A466" s="28"/>
      <c r="B466" s="101"/>
      <c r="C466" s="28"/>
      <c r="D466" s="28"/>
      <c r="E466" s="28"/>
    </row>
    <row r="467" spans="1:5" x14ac:dyDescent="0.25">
      <c r="A467" s="28"/>
      <c r="B467" s="101"/>
      <c r="C467" s="28"/>
      <c r="D467" s="28"/>
      <c r="E467" s="28"/>
    </row>
    <row r="468" spans="1:5" x14ac:dyDescent="0.25">
      <c r="A468" s="28"/>
      <c r="B468" s="101"/>
      <c r="C468" s="28"/>
      <c r="D468" s="28"/>
      <c r="E468" s="28"/>
    </row>
    <row r="469" spans="1:5" x14ac:dyDescent="0.25">
      <c r="A469" s="28"/>
      <c r="B469" s="101"/>
      <c r="C469" s="28"/>
      <c r="D469" s="28"/>
      <c r="E469" s="28"/>
    </row>
    <row r="470" spans="1:5" x14ac:dyDescent="0.25">
      <c r="A470" s="28"/>
      <c r="B470" s="101"/>
      <c r="C470" s="28"/>
      <c r="D470" s="28"/>
      <c r="E470" s="28"/>
    </row>
    <row r="471" spans="1:5" x14ac:dyDescent="0.25">
      <c r="A471" s="28"/>
      <c r="B471" s="101"/>
      <c r="C471" s="28"/>
      <c r="D471" s="28"/>
      <c r="E471" s="28"/>
    </row>
    <row r="472" spans="1:5" x14ac:dyDescent="0.25">
      <c r="A472" s="28"/>
      <c r="B472" s="101"/>
      <c r="C472" s="28"/>
      <c r="D472" s="28"/>
      <c r="E472" s="28"/>
    </row>
    <row r="473" spans="1:5" x14ac:dyDescent="0.25">
      <c r="A473" s="28"/>
      <c r="B473" s="101"/>
      <c r="C473" s="28"/>
      <c r="D473" s="28"/>
      <c r="E473" s="28"/>
    </row>
    <row r="474" spans="1:5" x14ac:dyDescent="0.25">
      <c r="A474" s="28"/>
      <c r="B474" s="101"/>
      <c r="C474" s="28"/>
      <c r="D474" s="28"/>
      <c r="E474" s="28"/>
    </row>
    <row r="475" spans="1:5" x14ac:dyDescent="0.25">
      <c r="A475" s="28"/>
      <c r="B475" s="101"/>
      <c r="C475" s="28"/>
      <c r="D475" s="28"/>
      <c r="E475" s="28"/>
    </row>
    <row r="476" spans="1:5" x14ac:dyDescent="0.25">
      <c r="A476" s="28"/>
      <c r="B476" s="101"/>
      <c r="C476" s="28"/>
      <c r="D476" s="28"/>
      <c r="E476" s="28"/>
    </row>
    <row r="477" spans="1:5" x14ac:dyDescent="0.25">
      <c r="A477" s="28"/>
      <c r="B477" s="101"/>
      <c r="C477" s="28"/>
      <c r="D477" s="28"/>
      <c r="E477" s="28"/>
    </row>
    <row r="478" spans="1:5" x14ac:dyDescent="0.25">
      <c r="A478" s="28"/>
      <c r="B478" s="101"/>
      <c r="C478" s="28"/>
      <c r="D478" s="28"/>
      <c r="E478" s="28"/>
    </row>
    <row r="479" spans="1:5" x14ac:dyDescent="0.25">
      <c r="A479" s="28"/>
      <c r="B479" s="101"/>
      <c r="C479" s="28"/>
      <c r="D479" s="28"/>
      <c r="E479" s="28"/>
    </row>
    <row r="480" spans="1:5" x14ac:dyDescent="0.25">
      <c r="A480" s="28"/>
      <c r="B480" s="101"/>
      <c r="C480" s="28"/>
      <c r="D480" s="28"/>
      <c r="E480" s="28"/>
    </row>
    <row r="481" spans="1:5" x14ac:dyDescent="0.25">
      <c r="A481" s="28"/>
      <c r="B481" s="101"/>
      <c r="C481" s="28"/>
      <c r="D481" s="28"/>
      <c r="E481" s="28"/>
    </row>
    <row r="482" spans="1:5" x14ac:dyDescent="0.25">
      <c r="A482" s="28"/>
      <c r="B482" s="101"/>
      <c r="C482" s="28"/>
      <c r="D482" s="28"/>
      <c r="E482" s="28"/>
    </row>
    <row r="483" spans="1:5" x14ac:dyDescent="0.25">
      <c r="A483" s="28"/>
      <c r="B483" s="101"/>
      <c r="C483" s="28"/>
      <c r="D483" s="28"/>
      <c r="E483" s="28"/>
    </row>
    <row r="484" spans="1:5" x14ac:dyDescent="0.25">
      <c r="A484" s="28"/>
      <c r="B484" s="101"/>
      <c r="C484" s="28"/>
      <c r="D484" s="28"/>
      <c r="E484" s="28"/>
    </row>
    <row r="485" spans="1:5" x14ac:dyDescent="0.25">
      <c r="A485" s="28"/>
      <c r="B485" s="101"/>
      <c r="C485" s="28"/>
      <c r="D485" s="28"/>
      <c r="E485" s="28"/>
    </row>
    <row r="486" spans="1:5" x14ac:dyDescent="0.25">
      <c r="A486" s="28"/>
      <c r="B486" s="101"/>
      <c r="C486" s="28"/>
      <c r="D486" s="28"/>
      <c r="E486" s="28"/>
    </row>
    <row r="487" spans="1:5" x14ac:dyDescent="0.25">
      <c r="A487" s="28"/>
      <c r="B487" s="101"/>
      <c r="C487" s="28"/>
      <c r="D487" s="28"/>
      <c r="E487" s="28"/>
    </row>
    <row r="488" spans="1:5" x14ac:dyDescent="0.25">
      <c r="A488" s="28"/>
      <c r="B488" s="101"/>
      <c r="C488" s="28"/>
      <c r="D488" s="28"/>
      <c r="E488" s="28"/>
    </row>
    <row r="489" spans="1:5" x14ac:dyDescent="0.25">
      <c r="A489" s="28"/>
      <c r="B489" s="101"/>
      <c r="C489" s="28"/>
      <c r="D489" s="28"/>
      <c r="E489" s="28"/>
    </row>
    <row r="490" spans="1:5" x14ac:dyDescent="0.25">
      <c r="A490" s="28"/>
      <c r="B490" s="101"/>
      <c r="C490" s="28"/>
      <c r="D490" s="28"/>
      <c r="E490" s="28"/>
    </row>
    <row r="491" spans="1:5" x14ac:dyDescent="0.25">
      <c r="A491" s="28"/>
      <c r="B491" s="101"/>
      <c r="C491" s="28"/>
      <c r="D491" s="28"/>
      <c r="E491" s="28"/>
    </row>
    <row r="492" spans="1:5" x14ac:dyDescent="0.25">
      <c r="A492" s="28"/>
      <c r="B492" s="101"/>
      <c r="C492" s="28"/>
      <c r="D492" s="28"/>
      <c r="E492" s="28"/>
    </row>
    <row r="493" spans="1:5" x14ac:dyDescent="0.25">
      <c r="A493" s="28"/>
      <c r="B493" s="101"/>
      <c r="C493" s="28"/>
      <c r="D493" s="28"/>
      <c r="E493" s="28"/>
    </row>
    <row r="494" spans="1:5" x14ac:dyDescent="0.25">
      <c r="A494" s="28"/>
      <c r="B494" s="101"/>
      <c r="C494" s="28"/>
      <c r="D494" s="28"/>
      <c r="E494" s="28"/>
    </row>
    <row r="495" spans="1:5" x14ac:dyDescent="0.25">
      <c r="A495" s="28"/>
      <c r="B495" s="101"/>
      <c r="C495" s="28"/>
      <c r="D495" s="28"/>
      <c r="E495" s="28"/>
    </row>
    <row r="496" spans="1:5" x14ac:dyDescent="0.25">
      <c r="A496" s="28"/>
      <c r="B496" s="101"/>
      <c r="C496" s="28"/>
      <c r="D496" s="28"/>
      <c r="E496" s="28"/>
    </row>
    <row r="497" spans="1:5" x14ac:dyDescent="0.25">
      <c r="A497" s="28"/>
      <c r="B497" s="101"/>
      <c r="C497" s="28"/>
      <c r="D497" s="28"/>
      <c r="E497" s="28"/>
    </row>
    <row r="498" spans="1:5" x14ac:dyDescent="0.25">
      <c r="A498" s="28"/>
      <c r="B498" s="101"/>
      <c r="C498" s="28"/>
      <c r="D498" s="28"/>
      <c r="E498" s="28"/>
    </row>
    <row r="499" spans="1:5" x14ac:dyDescent="0.25">
      <c r="A499" s="28"/>
      <c r="B499" s="101"/>
      <c r="C499" s="28"/>
      <c r="D499" s="28"/>
      <c r="E499" s="28"/>
    </row>
    <row r="500" spans="1:5" x14ac:dyDescent="0.25">
      <c r="A500" s="28"/>
      <c r="B500" s="101"/>
      <c r="C500" s="28"/>
      <c r="D500" s="28"/>
      <c r="E500" s="28"/>
    </row>
    <row r="501" spans="1:5" x14ac:dyDescent="0.25">
      <c r="A501" s="28"/>
      <c r="B501" s="101"/>
      <c r="C501" s="28"/>
      <c r="D501" s="28"/>
      <c r="E501" s="28"/>
    </row>
    <row r="502" spans="1:5" x14ac:dyDescent="0.25">
      <c r="A502" s="28"/>
      <c r="B502" s="101"/>
      <c r="C502" s="28"/>
      <c r="D502" s="28"/>
      <c r="E502" s="28"/>
    </row>
    <row r="503" spans="1:5" x14ac:dyDescent="0.25">
      <c r="A503" s="28"/>
      <c r="B503" s="101"/>
      <c r="C503" s="28"/>
      <c r="D503" s="28"/>
      <c r="E503" s="28"/>
    </row>
    <row r="504" spans="1:5" x14ac:dyDescent="0.25">
      <c r="A504" s="28"/>
      <c r="B504" s="101"/>
      <c r="C504" s="28"/>
      <c r="D504" s="28"/>
      <c r="E504" s="28"/>
    </row>
    <row r="505" spans="1:5" x14ac:dyDescent="0.25">
      <c r="A505" s="28"/>
      <c r="B505" s="101"/>
      <c r="C505" s="28"/>
      <c r="D505" s="28"/>
      <c r="E505" s="28"/>
    </row>
    <row r="506" spans="1:5" x14ac:dyDescent="0.25">
      <c r="A506" s="28"/>
      <c r="B506" s="101"/>
      <c r="C506" s="28"/>
      <c r="D506" s="28"/>
      <c r="E506" s="28"/>
    </row>
    <row r="507" spans="1:5" x14ac:dyDescent="0.25">
      <c r="A507" s="28"/>
      <c r="B507" s="101"/>
      <c r="C507" s="28"/>
      <c r="D507" s="28"/>
      <c r="E507" s="28"/>
    </row>
    <row r="508" spans="1:5" x14ac:dyDescent="0.25">
      <c r="A508" s="28"/>
      <c r="B508" s="101"/>
      <c r="C508" s="28"/>
      <c r="D508" s="28"/>
      <c r="E508" s="28"/>
    </row>
    <row r="509" spans="1:5" x14ac:dyDescent="0.25">
      <c r="A509" s="28"/>
      <c r="B509" s="101"/>
      <c r="C509" s="28"/>
      <c r="D509" s="28"/>
      <c r="E509" s="28"/>
    </row>
    <row r="510" spans="1:5" x14ac:dyDescent="0.25">
      <c r="A510" s="28"/>
      <c r="B510" s="101"/>
      <c r="C510" s="28"/>
      <c r="D510" s="28"/>
      <c r="E510" s="28"/>
    </row>
    <row r="511" spans="1:5" x14ac:dyDescent="0.25">
      <c r="A511" s="28"/>
      <c r="B511" s="101"/>
      <c r="C511" s="28"/>
      <c r="D511" s="28"/>
      <c r="E511" s="28"/>
    </row>
    <row r="512" spans="1:5" x14ac:dyDescent="0.25">
      <c r="A512" s="28"/>
      <c r="B512" s="101"/>
      <c r="C512" s="28"/>
      <c r="D512" s="28"/>
      <c r="E512" s="28"/>
    </row>
    <row r="513" spans="1:5" x14ac:dyDescent="0.25">
      <c r="A513" s="28"/>
      <c r="B513" s="101"/>
      <c r="C513" s="28"/>
      <c r="D513" s="28"/>
      <c r="E513" s="28"/>
    </row>
    <row r="514" spans="1:5" x14ac:dyDescent="0.25">
      <c r="A514" s="28"/>
      <c r="B514" s="101"/>
      <c r="C514" s="28"/>
      <c r="D514" s="28"/>
      <c r="E514" s="28"/>
    </row>
    <row r="515" spans="1:5" x14ac:dyDescent="0.25">
      <c r="A515" s="28"/>
      <c r="B515" s="101"/>
      <c r="C515" s="28"/>
      <c r="D515" s="28"/>
      <c r="E515" s="28"/>
    </row>
    <row r="516" spans="1:5" x14ac:dyDescent="0.25">
      <c r="A516" s="28"/>
      <c r="B516" s="101"/>
      <c r="C516" s="28"/>
      <c r="D516" s="28"/>
      <c r="E516" s="28"/>
    </row>
    <row r="517" spans="1:5" x14ac:dyDescent="0.25">
      <c r="A517" s="28"/>
      <c r="B517" s="101"/>
      <c r="C517" s="28"/>
      <c r="D517" s="28"/>
      <c r="E517" s="28"/>
    </row>
    <row r="518" spans="1:5" x14ac:dyDescent="0.25">
      <c r="A518" s="28"/>
      <c r="B518" s="101"/>
      <c r="C518" s="28"/>
      <c r="D518" s="28"/>
      <c r="E518" s="28"/>
    </row>
    <row r="519" spans="1:5" x14ac:dyDescent="0.25">
      <c r="A519" s="28"/>
      <c r="B519" s="101"/>
      <c r="C519" s="28"/>
      <c r="D519" s="28"/>
      <c r="E519" s="28"/>
    </row>
    <row r="520" spans="1:5" x14ac:dyDescent="0.25">
      <c r="A520" s="28"/>
      <c r="B520" s="101"/>
      <c r="C520" s="28"/>
      <c r="D520" s="28"/>
      <c r="E520" s="28"/>
    </row>
    <row r="521" spans="1:5" x14ac:dyDescent="0.25">
      <c r="A521" s="28"/>
      <c r="B521" s="101"/>
      <c r="C521" s="28"/>
      <c r="D521" s="28"/>
      <c r="E521" s="28"/>
    </row>
    <row r="522" spans="1:5" x14ac:dyDescent="0.25">
      <c r="A522" s="28"/>
      <c r="B522" s="101"/>
      <c r="C522" s="28"/>
      <c r="D522" s="28"/>
      <c r="E522" s="28"/>
    </row>
    <row r="523" spans="1:5" x14ac:dyDescent="0.25">
      <c r="A523" s="28"/>
      <c r="B523" s="101"/>
      <c r="C523" s="28"/>
      <c r="D523" s="28"/>
      <c r="E523" s="28"/>
    </row>
    <row r="524" spans="1:5" x14ac:dyDescent="0.25">
      <c r="A524" s="28"/>
      <c r="B524" s="101"/>
      <c r="C524" s="28"/>
      <c r="D524" s="28"/>
      <c r="E524" s="28"/>
    </row>
    <row r="525" spans="1:5" x14ac:dyDescent="0.25">
      <c r="A525" s="28"/>
      <c r="B525" s="101"/>
      <c r="C525" s="28"/>
      <c r="D525" s="28"/>
      <c r="E525" s="28"/>
    </row>
    <row r="526" spans="1:5" x14ac:dyDescent="0.25">
      <c r="A526" s="28"/>
      <c r="B526" s="101"/>
      <c r="C526" s="28"/>
      <c r="D526" s="28"/>
      <c r="E526" s="28"/>
    </row>
    <row r="527" spans="1:5" x14ac:dyDescent="0.25">
      <c r="A527" s="28"/>
      <c r="B527" s="101"/>
      <c r="C527" s="28"/>
      <c r="D527" s="28"/>
      <c r="E527" s="28"/>
    </row>
    <row r="528" spans="1:5" x14ac:dyDescent="0.25">
      <c r="A528" s="28"/>
      <c r="B528" s="101"/>
      <c r="C528" s="28"/>
      <c r="D528" s="28"/>
      <c r="E528" s="28"/>
    </row>
    <row r="529" spans="1:5" x14ac:dyDescent="0.25">
      <c r="A529" s="28"/>
      <c r="B529" s="101"/>
      <c r="C529" s="28"/>
      <c r="D529" s="28"/>
      <c r="E529" s="28"/>
    </row>
    <row r="530" spans="1:5" x14ac:dyDescent="0.25">
      <c r="A530" s="28"/>
      <c r="B530" s="101"/>
      <c r="C530" s="28"/>
      <c r="D530" s="28"/>
      <c r="E530" s="28"/>
    </row>
    <row r="531" spans="1:5" x14ac:dyDescent="0.25">
      <c r="A531" s="28"/>
      <c r="B531" s="101"/>
      <c r="C531" s="28"/>
      <c r="D531" s="28"/>
      <c r="E531" s="28"/>
    </row>
    <row r="532" spans="1:5" x14ac:dyDescent="0.25">
      <c r="A532" s="28"/>
      <c r="B532" s="101"/>
      <c r="C532" s="28"/>
      <c r="D532" s="28"/>
      <c r="E532" s="28"/>
    </row>
    <row r="533" spans="1:5" x14ac:dyDescent="0.25">
      <c r="A533" s="28"/>
      <c r="B533" s="101"/>
      <c r="C533" s="28"/>
      <c r="D533" s="28"/>
      <c r="E533" s="28"/>
    </row>
    <row r="534" spans="1:5" x14ac:dyDescent="0.25">
      <c r="A534" s="28"/>
      <c r="B534" s="101"/>
      <c r="C534" s="28"/>
      <c r="D534" s="28"/>
      <c r="E534" s="28"/>
    </row>
    <row r="535" spans="1:5" x14ac:dyDescent="0.25">
      <c r="A535" s="28"/>
      <c r="B535" s="101"/>
      <c r="C535" s="28"/>
      <c r="D535" s="28"/>
      <c r="E535" s="28"/>
    </row>
    <row r="536" spans="1:5" x14ac:dyDescent="0.25">
      <c r="A536" s="28"/>
      <c r="B536" s="101"/>
      <c r="C536" s="28"/>
      <c r="D536" s="28"/>
      <c r="E536" s="28"/>
    </row>
    <row r="537" spans="1:5" x14ac:dyDescent="0.25">
      <c r="A537" s="28"/>
      <c r="B537" s="101"/>
      <c r="C537" s="28"/>
      <c r="D537" s="28"/>
      <c r="E537" s="28"/>
    </row>
    <row r="538" spans="1:5" x14ac:dyDescent="0.25">
      <c r="A538" s="28"/>
      <c r="B538" s="101"/>
      <c r="C538" s="28"/>
      <c r="D538" s="28"/>
      <c r="E538" s="28"/>
    </row>
    <row r="539" spans="1:5" x14ac:dyDescent="0.25">
      <c r="A539" s="28"/>
      <c r="B539" s="101"/>
      <c r="C539" s="28"/>
      <c r="D539" s="28"/>
      <c r="E539" s="28"/>
    </row>
    <row r="540" spans="1:5" x14ac:dyDescent="0.25">
      <c r="A540" s="28"/>
      <c r="B540" s="101"/>
      <c r="C540" s="28"/>
      <c r="D540" s="28"/>
      <c r="E540" s="28"/>
    </row>
    <row r="541" spans="1:5" x14ac:dyDescent="0.25">
      <c r="A541" s="28"/>
      <c r="B541" s="101"/>
      <c r="C541" s="28"/>
      <c r="D541" s="28"/>
      <c r="E541" s="28"/>
    </row>
    <row r="542" spans="1:5" x14ac:dyDescent="0.25">
      <c r="A542" s="28"/>
      <c r="B542" s="101"/>
      <c r="C542" s="28"/>
      <c r="D542" s="28"/>
      <c r="E542" s="28"/>
    </row>
    <row r="543" spans="1:5" x14ac:dyDescent="0.25">
      <c r="A543" s="28"/>
      <c r="B543" s="101"/>
      <c r="C543" s="28"/>
      <c r="D543" s="28"/>
      <c r="E543" s="28"/>
    </row>
    <row r="544" spans="1:5" x14ac:dyDescent="0.25">
      <c r="A544" s="28"/>
      <c r="B544" s="101"/>
      <c r="C544" s="28"/>
      <c r="D544" s="28"/>
      <c r="E544" s="28"/>
    </row>
    <row r="545" spans="1:5" x14ac:dyDescent="0.25">
      <c r="A545" s="28"/>
      <c r="B545" s="101"/>
      <c r="C545" s="28"/>
      <c r="D545" s="28"/>
      <c r="E545" s="28"/>
    </row>
    <row r="546" spans="1:5" x14ac:dyDescent="0.25">
      <c r="A546" s="28"/>
      <c r="B546" s="101"/>
      <c r="C546" s="28"/>
      <c r="D546" s="28"/>
      <c r="E546" s="28"/>
    </row>
    <row r="547" spans="1:5" x14ac:dyDescent="0.25">
      <c r="A547" s="28"/>
      <c r="B547" s="101"/>
      <c r="C547" s="28"/>
      <c r="D547" s="28"/>
      <c r="E547" s="28"/>
    </row>
    <row r="548" spans="1:5" x14ac:dyDescent="0.25">
      <c r="A548" s="28"/>
      <c r="B548" s="101"/>
      <c r="C548" s="28"/>
      <c r="D548" s="28"/>
      <c r="E548" s="28"/>
    </row>
    <row r="549" spans="1:5" x14ac:dyDescent="0.25">
      <c r="A549" s="28"/>
      <c r="B549" s="101"/>
      <c r="C549" s="28"/>
      <c r="D549" s="28"/>
      <c r="E549" s="28"/>
    </row>
    <row r="550" spans="1:5" x14ac:dyDescent="0.25">
      <c r="A550" s="28"/>
      <c r="B550" s="101"/>
      <c r="C550" s="28"/>
      <c r="D550" s="28"/>
      <c r="E550" s="28"/>
    </row>
    <row r="551" spans="1:5" x14ac:dyDescent="0.25">
      <c r="A551" s="28"/>
      <c r="B551" s="101"/>
      <c r="C551" s="28"/>
      <c r="D551" s="28"/>
      <c r="E551" s="28"/>
    </row>
    <row r="552" spans="1:5" x14ac:dyDescent="0.25">
      <c r="A552" s="28"/>
      <c r="B552" s="101"/>
      <c r="C552" s="28"/>
      <c r="D552" s="28"/>
      <c r="E552" s="28"/>
    </row>
    <row r="553" spans="1:5" x14ac:dyDescent="0.25">
      <c r="A553" s="28"/>
      <c r="B553" s="101"/>
      <c r="C553" s="28"/>
      <c r="D553" s="28"/>
      <c r="E553" s="28"/>
    </row>
    <row r="554" spans="1:5" x14ac:dyDescent="0.25">
      <c r="A554" s="28"/>
      <c r="B554" s="101"/>
      <c r="C554" s="28"/>
      <c r="D554" s="28"/>
      <c r="E554" s="28"/>
    </row>
    <row r="555" spans="1:5" x14ac:dyDescent="0.25">
      <c r="A555" s="28"/>
      <c r="B555" s="101"/>
      <c r="C555" s="28"/>
      <c r="D555" s="28"/>
      <c r="E555" s="28"/>
    </row>
    <row r="556" spans="1:5" x14ac:dyDescent="0.25">
      <c r="A556" s="28"/>
      <c r="B556" s="101"/>
      <c r="C556" s="28"/>
      <c r="D556" s="28"/>
      <c r="E556" s="28"/>
    </row>
    <row r="557" spans="1:5" x14ac:dyDescent="0.25">
      <c r="A557" s="28"/>
      <c r="B557" s="101"/>
      <c r="C557" s="28"/>
      <c r="D557" s="28"/>
      <c r="E557" s="28"/>
    </row>
    <row r="558" spans="1:5" x14ac:dyDescent="0.25">
      <c r="A558" s="28"/>
      <c r="B558" s="101"/>
      <c r="C558" s="28"/>
      <c r="D558" s="28"/>
      <c r="E558" s="28"/>
    </row>
    <row r="559" spans="1:5" x14ac:dyDescent="0.25">
      <c r="A559" s="28"/>
      <c r="B559" s="101"/>
      <c r="C559" s="28"/>
      <c r="D559" s="28"/>
      <c r="E559" s="28"/>
    </row>
    <row r="560" spans="1:5" x14ac:dyDescent="0.25">
      <c r="A560" s="28"/>
      <c r="B560" s="101"/>
      <c r="C560" s="28"/>
      <c r="D560" s="28"/>
      <c r="E560" s="28"/>
    </row>
    <row r="561" spans="1:5" x14ac:dyDescent="0.25">
      <c r="A561" s="28"/>
      <c r="B561" s="101"/>
      <c r="C561" s="28"/>
      <c r="D561" s="28"/>
      <c r="E561" s="28"/>
    </row>
    <row r="562" spans="1:5" x14ac:dyDescent="0.25">
      <c r="A562" s="28"/>
      <c r="B562" s="101"/>
      <c r="C562" s="28"/>
      <c r="D562" s="28"/>
      <c r="E562" s="28"/>
    </row>
    <row r="563" spans="1:5" x14ac:dyDescent="0.25">
      <c r="A563" s="28"/>
      <c r="B563" s="101"/>
      <c r="C563" s="28"/>
      <c r="D563" s="28"/>
      <c r="E563" s="28"/>
    </row>
    <row r="564" spans="1:5" x14ac:dyDescent="0.25">
      <c r="A564" s="28"/>
      <c r="B564" s="101"/>
      <c r="C564" s="28"/>
      <c r="D564" s="28"/>
      <c r="E564" s="28"/>
    </row>
    <row r="565" spans="1:5" x14ac:dyDescent="0.25">
      <c r="A565" s="28"/>
      <c r="B565" s="101"/>
      <c r="C565" s="28"/>
      <c r="D565" s="28"/>
      <c r="E565" s="28"/>
    </row>
    <row r="566" spans="1:5" x14ac:dyDescent="0.25">
      <c r="A566" s="28"/>
      <c r="B566" s="101"/>
      <c r="C566" s="28"/>
      <c r="D566" s="28"/>
      <c r="E566" s="28"/>
    </row>
    <row r="567" spans="1:5" x14ac:dyDescent="0.25">
      <c r="A567" s="28"/>
      <c r="B567" s="101"/>
      <c r="C567" s="28"/>
      <c r="D567" s="28"/>
      <c r="E567" s="28"/>
    </row>
    <row r="568" spans="1:5" x14ac:dyDescent="0.25">
      <c r="A568" s="28"/>
      <c r="B568" s="101"/>
      <c r="C568" s="28"/>
      <c r="D568" s="28"/>
      <c r="E568" s="28"/>
    </row>
    <row r="569" spans="1:5" x14ac:dyDescent="0.25">
      <c r="A569" s="28"/>
      <c r="B569" s="101"/>
      <c r="C569" s="28"/>
      <c r="D569" s="28"/>
      <c r="E569" s="28"/>
    </row>
    <row r="570" spans="1:5" x14ac:dyDescent="0.25">
      <c r="A570" s="28"/>
      <c r="B570" s="101"/>
      <c r="C570" s="28"/>
      <c r="D570" s="28"/>
      <c r="E570" s="28"/>
    </row>
    <row r="571" spans="1:5" x14ac:dyDescent="0.25">
      <c r="A571" s="28"/>
      <c r="B571" s="101"/>
      <c r="C571" s="28"/>
      <c r="D571" s="28"/>
      <c r="E571" s="28"/>
    </row>
    <row r="572" spans="1:5" x14ac:dyDescent="0.25">
      <c r="A572" s="28"/>
      <c r="B572" s="101"/>
      <c r="C572" s="28"/>
      <c r="D572" s="28"/>
      <c r="E572" s="28"/>
    </row>
    <row r="573" spans="1:5" x14ac:dyDescent="0.25">
      <c r="A573" s="28"/>
      <c r="B573" s="101"/>
      <c r="C573" s="28"/>
      <c r="D573" s="28"/>
      <c r="E573" s="28"/>
    </row>
    <row r="574" spans="1:5" x14ac:dyDescent="0.25">
      <c r="A574" s="28"/>
      <c r="B574" s="101"/>
      <c r="C574" s="28"/>
      <c r="D574" s="28"/>
      <c r="E574" s="28"/>
    </row>
    <row r="575" spans="1:5" x14ac:dyDescent="0.25">
      <c r="A575" s="28"/>
      <c r="B575" s="101"/>
      <c r="C575" s="28"/>
      <c r="D575" s="28"/>
      <c r="E575" s="28"/>
    </row>
    <row r="576" spans="1:5" x14ac:dyDescent="0.25">
      <c r="A576" s="28"/>
      <c r="B576" s="101"/>
      <c r="C576" s="28"/>
      <c r="D576" s="28"/>
      <c r="E576" s="28"/>
    </row>
    <row r="577" spans="1:5" x14ac:dyDescent="0.25">
      <c r="A577" s="28"/>
      <c r="B577" s="101"/>
      <c r="C577" s="28"/>
      <c r="D577" s="28"/>
      <c r="E577" s="28"/>
    </row>
    <row r="578" spans="1:5" x14ac:dyDescent="0.25">
      <c r="A578" s="28"/>
      <c r="B578" s="101"/>
      <c r="C578" s="28"/>
      <c r="D578" s="28"/>
      <c r="E578" s="28"/>
    </row>
    <row r="579" spans="1:5" x14ac:dyDescent="0.25">
      <c r="A579" s="28"/>
      <c r="B579" s="101"/>
      <c r="C579" s="28"/>
      <c r="D579" s="28"/>
      <c r="E579" s="28"/>
    </row>
    <row r="580" spans="1:5" x14ac:dyDescent="0.25">
      <c r="A580" s="28"/>
      <c r="B580" s="101"/>
      <c r="C580" s="28"/>
      <c r="D580" s="28"/>
      <c r="E580" s="28"/>
    </row>
    <row r="581" spans="1:5" x14ac:dyDescent="0.25">
      <c r="A581" s="28"/>
      <c r="B581" s="101"/>
      <c r="C581" s="28"/>
      <c r="D581" s="28"/>
      <c r="E581" s="28"/>
    </row>
    <row r="582" spans="1:5" x14ac:dyDescent="0.25">
      <c r="A582" s="28"/>
      <c r="B582" s="101"/>
      <c r="C582" s="28"/>
      <c r="D582" s="28"/>
      <c r="E582" s="28"/>
    </row>
    <row r="583" spans="1:5" x14ac:dyDescent="0.25">
      <c r="A583" s="28"/>
      <c r="B583" s="101"/>
      <c r="C583" s="28"/>
      <c r="D583" s="28"/>
      <c r="E583" s="28"/>
    </row>
    <row r="584" spans="1:5" x14ac:dyDescent="0.25">
      <c r="A584" s="28"/>
      <c r="B584" s="101"/>
      <c r="C584" s="28"/>
      <c r="D584" s="28"/>
      <c r="E584" s="28"/>
    </row>
    <row r="585" spans="1:5" x14ac:dyDescent="0.25">
      <c r="A585" s="28"/>
      <c r="B585" s="101"/>
      <c r="C585" s="28"/>
      <c r="D585" s="28"/>
      <c r="E585" s="28"/>
    </row>
    <row r="586" spans="1:5" x14ac:dyDescent="0.25">
      <c r="A586" s="28"/>
      <c r="B586" s="101"/>
      <c r="C586" s="28"/>
      <c r="D586" s="28"/>
      <c r="E586" s="28"/>
    </row>
    <row r="587" spans="1:5" x14ac:dyDescent="0.25">
      <c r="A587" s="28"/>
      <c r="B587" s="101"/>
      <c r="C587" s="28"/>
      <c r="D587" s="28"/>
      <c r="E587" s="28"/>
    </row>
    <row r="588" spans="1:5" x14ac:dyDescent="0.25">
      <c r="A588" s="28"/>
      <c r="B588" s="101"/>
      <c r="C588" s="28"/>
      <c r="D588" s="28"/>
      <c r="E588" s="28"/>
    </row>
    <row r="589" spans="1:5" x14ac:dyDescent="0.25">
      <c r="A589" s="28"/>
      <c r="B589" s="101"/>
      <c r="C589" s="28"/>
      <c r="D589" s="28"/>
      <c r="E589" s="28"/>
    </row>
    <row r="590" spans="1:5" x14ac:dyDescent="0.25">
      <c r="A590" s="28"/>
      <c r="B590" s="101"/>
      <c r="C590" s="28"/>
      <c r="D590" s="28"/>
      <c r="E590" s="28"/>
    </row>
    <row r="591" spans="1:5" x14ac:dyDescent="0.25">
      <c r="A591" s="28"/>
      <c r="B591" s="101"/>
      <c r="C591" s="28"/>
      <c r="D591" s="28"/>
      <c r="E591" s="28"/>
    </row>
    <row r="592" spans="1:5" x14ac:dyDescent="0.25">
      <c r="A592" s="28"/>
      <c r="B592" s="101"/>
      <c r="C592" s="28"/>
      <c r="D592" s="28"/>
      <c r="E592" s="28"/>
    </row>
    <row r="593" spans="1:5" x14ac:dyDescent="0.25">
      <c r="A593" s="28"/>
      <c r="B593" s="101"/>
      <c r="C593" s="28"/>
      <c r="D593" s="28"/>
      <c r="E593" s="28"/>
    </row>
    <row r="594" spans="1:5" x14ac:dyDescent="0.25">
      <c r="A594" s="28"/>
      <c r="B594" s="101"/>
      <c r="C594" s="28"/>
      <c r="D594" s="28"/>
      <c r="E594" s="28"/>
    </row>
    <row r="595" spans="1:5" x14ac:dyDescent="0.25">
      <c r="A595" s="28"/>
      <c r="B595" s="101"/>
      <c r="C595" s="28"/>
      <c r="D595" s="28"/>
      <c r="E595" s="28"/>
    </row>
    <row r="596" spans="1:5" x14ac:dyDescent="0.25">
      <c r="A596" s="28"/>
      <c r="B596" s="101"/>
      <c r="C596" s="28"/>
      <c r="D596" s="28"/>
      <c r="E596" s="28"/>
    </row>
    <row r="597" spans="1:5" x14ac:dyDescent="0.25">
      <c r="A597" s="28"/>
      <c r="B597" s="101"/>
      <c r="C597" s="28"/>
      <c r="D597" s="28"/>
      <c r="E597" s="28"/>
    </row>
    <row r="598" spans="1:5" x14ac:dyDescent="0.25">
      <c r="A598" s="28"/>
      <c r="B598" s="101"/>
      <c r="C598" s="28"/>
      <c r="D598" s="28"/>
      <c r="E598" s="28"/>
    </row>
    <row r="599" spans="1:5" x14ac:dyDescent="0.25">
      <c r="A599" s="28"/>
      <c r="B599" s="101"/>
      <c r="C599" s="28"/>
      <c r="D599" s="28"/>
      <c r="E599" s="28"/>
    </row>
    <row r="600" spans="1:5" x14ac:dyDescent="0.25">
      <c r="A600" s="28"/>
      <c r="B600" s="101"/>
      <c r="C600" s="28"/>
      <c r="D600" s="28"/>
      <c r="E600" s="28"/>
    </row>
    <row r="601" spans="1:5" x14ac:dyDescent="0.25">
      <c r="A601" s="28"/>
      <c r="B601" s="101"/>
      <c r="C601" s="28"/>
      <c r="D601" s="28"/>
      <c r="E601" s="28"/>
    </row>
    <row r="602" spans="1:5" x14ac:dyDescent="0.25">
      <c r="A602" s="28"/>
      <c r="B602" s="101"/>
      <c r="C602" s="28"/>
      <c r="D602" s="28"/>
      <c r="E602" s="28"/>
    </row>
    <row r="603" spans="1:5" x14ac:dyDescent="0.25">
      <c r="A603" s="28"/>
      <c r="B603" s="101"/>
      <c r="C603" s="28"/>
      <c r="D603" s="28"/>
      <c r="E603" s="28"/>
    </row>
    <row r="604" spans="1:5" x14ac:dyDescent="0.25">
      <c r="A604" s="28"/>
      <c r="B604" s="101"/>
      <c r="C604" s="28"/>
      <c r="D604" s="28"/>
      <c r="E604" s="28"/>
    </row>
    <row r="605" spans="1:5" x14ac:dyDescent="0.25">
      <c r="A605" s="28"/>
      <c r="B605" s="101"/>
      <c r="C605" s="28"/>
      <c r="D605" s="28"/>
      <c r="E605" s="28"/>
    </row>
    <row r="606" spans="1:5" x14ac:dyDescent="0.25">
      <c r="A606" s="28"/>
      <c r="B606" s="101"/>
      <c r="C606" s="28"/>
      <c r="D606" s="28"/>
      <c r="E606" s="28"/>
    </row>
    <row r="607" spans="1:5" x14ac:dyDescent="0.25">
      <c r="A607" s="28"/>
      <c r="B607" s="101"/>
      <c r="C607" s="28"/>
      <c r="D607" s="28"/>
      <c r="E607" s="28"/>
    </row>
    <row r="608" spans="1:5" x14ac:dyDescent="0.25">
      <c r="A608" s="28"/>
      <c r="B608" s="101"/>
      <c r="C608" s="28"/>
      <c r="D608" s="28"/>
      <c r="E608" s="28"/>
    </row>
    <row r="609" spans="1:5" x14ac:dyDescent="0.25">
      <c r="A609" s="28"/>
      <c r="B609" s="101"/>
      <c r="C609" s="28"/>
      <c r="D609" s="28"/>
      <c r="E609" s="28"/>
    </row>
    <row r="610" spans="1:5" x14ac:dyDescent="0.25">
      <c r="A610" s="28"/>
      <c r="B610" s="101"/>
      <c r="C610" s="28"/>
      <c r="D610" s="28"/>
      <c r="E610" s="28"/>
    </row>
    <row r="611" spans="1:5" x14ac:dyDescent="0.25">
      <c r="A611" s="28"/>
      <c r="B611" s="101"/>
      <c r="C611" s="28"/>
      <c r="D611" s="28"/>
      <c r="E611" s="28"/>
    </row>
    <row r="612" spans="1:5" x14ac:dyDescent="0.25">
      <c r="A612" s="28"/>
      <c r="B612" s="101"/>
      <c r="C612" s="28"/>
      <c r="D612" s="28"/>
      <c r="E612" s="28"/>
    </row>
    <row r="613" spans="1:5" x14ac:dyDescent="0.25">
      <c r="A613" s="28"/>
      <c r="B613" s="101"/>
      <c r="C613" s="28"/>
      <c r="D613" s="28"/>
      <c r="E613" s="28"/>
    </row>
    <row r="614" spans="1:5" x14ac:dyDescent="0.25">
      <c r="A614" s="28"/>
      <c r="B614" s="101"/>
      <c r="C614" s="28"/>
      <c r="D614" s="28"/>
      <c r="E614" s="28"/>
    </row>
    <row r="615" spans="1:5" x14ac:dyDescent="0.25">
      <c r="A615" s="28"/>
      <c r="B615" s="101"/>
      <c r="C615" s="28"/>
      <c r="D615" s="28"/>
      <c r="E615" s="28"/>
    </row>
    <row r="616" spans="1:5" x14ac:dyDescent="0.25">
      <c r="A616" s="28"/>
      <c r="B616" s="101"/>
      <c r="C616" s="28"/>
      <c r="D616" s="28"/>
      <c r="E616" s="28"/>
    </row>
    <row r="617" spans="1:5" x14ac:dyDescent="0.25">
      <c r="A617" s="28"/>
      <c r="B617" s="101"/>
      <c r="C617" s="28"/>
      <c r="D617" s="28"/>
      <c r="E617" s="28"/>
    </row>
    <row r="618" spans="1:5" x14ac:dyDescent="0.25">
      <c r="A618" s="28"/>
      <c r="B618" s="101"/>
      <c r="C618" s="28"/>
      <c r="D618" s="28"/>
      <c r="E618" s="28"/>
    </row>
    <row r="619" spans="1:5" x14ac:dyDescent="0.25">
      <c r="A619" s="28"/>
      <c r="B619" s="101"/>
      <c r="C619" s="28"/>
      <c r="D619" s="28"/>
      <c r="E619" s="28"/>
    </row>
    <row r="620" spans="1:5" x14ac:dyDescent="0.25">
      <c r="A620" s="28"/>
      <c r="B620" s="101"/>
      <c r="C620" s="28"/>
      <c r="D620" s="28"/>
      <c r="E620" s="28"/>
    </row>
    <row r="621" spans="1:5" x14ac:dyDescent="0.25">
      <c r="A621" s="28"/>
      <c r="B621" s="101"/>
      <c r="C621" s="28"/>
      <c r="D621" s="28"/>
      <c r="E621" s="28"/>
    </row>
    <row r="622" spans="1:5" x14ac:dyDescent="0.25">
      <c r="A622" s="28"/>
      <c r="B622" s="101"/>
      <c r="C622" s="28"/>
      <c r="D622" s="28"/>
      <c r="E622" s="28"/>
    </row>
    <row r="623" spans="1:5" x14ac:dyDescent="0.25">
      <c r="A623" s="28"/>
      <c r="B623" s="101"/>
      <c r="C623" s="28"/>
      <c r="D623" s="28"/>
      <c r="E623" s="28"/>
    </row>
    <row r="624" spans="1:5" x14ac:dyDescent="0.25">
      <c r="A624" s="28"/>
      <c r="B624" s="101"/>
      <c r="C624" s="28"/>
      <c r="D624" s="28"/>
      <c r="E624" s="28"/>
    </row>
    <row r="625" spans="1:5" x14ac:dyDescent="0.25">
      <c r="A625" s="28"/>
      <c r="B625" s="101"/>
      <c r="C625" s="28"/>
      <c r="D625" s="28"/>
      <c r="E625" s="28"/>
    </row>
    <row r="626" spans="1:5" x14ac:dyDescent="0.25">
      <c r="A626" s="28"/>
      <c r="B626" s="101"/>
      <c r="C626" s="28"/>
      <c r="D626" s="28"/>
      <c r="E626" s="28"/>
    </row>
    <row r="627" spans="1:5" x14ac:dyDescent="0.25">
      <c r="A627" s="28"/>
      <c r="B627" s="101"/>
      <c r="C627" s="28"/>
      <c r="D627" s="28"/>
      <c r="E627" s="28"/>
    </row>
    <row r="628" spans="1:5" x14ac:dyDescent="0.25">
      <c r="A628" s="28"/>
      <c r="B628" s="101"/>
      <c r="C628" s="28"/>
      <c r="D628" s="28"/>
      <c r="E628" s="28"/>
    </row>
    <row r="629" spans="1:5" x14ac:dyDescent="0.25">
      <c r="A629" s="28"/>
      <c r="B629" s="101"/>
      <c r="C629" s="28"/>
      <c r="D629" s="28"/>
      <c r="E629" s="28"/>
    </row>
    <row r="630" spans="1:5" x14ac:dyDescent="0.25">
      <c r="A630" s="28"/>
      <c r="B630" s="101"/>
      <c r="C630" s="28"/>
      <c r="D630" s="28"/>
      <c r="E630" s="28"/>
    </row>
    <row r="631" spans="1:5" x14ac:dyDescent="0.25">
      <c r="A631" s="28"/>
      <c r="B631" s="101"/>
      <c r="C631" s="28"/>
      <c r="D631" s="28"/>
      <c r="E631" s="28"/>
    </row>
    <row r="632" spans="1:5" x14ac:dyDescent="0.25">
      <c r="A632" s="28"/>
      <c r="B632" s="101"/>
      <c r="C632" s="28"/>
      <c r="D632" s="28"/>
      <c r="E632" s="28"/>
    </row>
    <row r="633" spans="1:5" x14ac:dyDescent="0.25">
      <c r="A633" s="28"/>
      <c r="B633" s="101"/>
      <c r="C633" s="28"/>
      <c r="D633" s="28"/>
      <c r="E633" s="28"/>
    </row>
    <row r="634" spans="1:5" x14ac:dyDescent="0.25">
      <c r="A634" s="28"/>
      <c r="B634" s="101"/>
      <c r="C634" s="28"/>
      <c r="D634" s="28"/>
      <c r="E634" s="28"/>
    </row>
    <row r="635" spans="1:5" x14ac:dyDescent="0.25">
      <c r="A635" s="28"/>
      <c r="B635" s="101"/>
      <c r="C635" s="28"/>
      <c r="D635" s="28"/>
      <c r="E635" s="28"/>
    </row>
    <row r="636" spans="1:5" x14ac:dyDescent="0.25">
      <c r="A636" s="28"/>
      <c r="B636" s="101"/>
      <c r="C636" s="28"/>
      <c r="D636" s="28"/>
      <c r="E636" s="28"/>
    </row>
    <row r="637" spans="1:5" x14ac:dyDescent="0.25">
      <c r="A637" s="28"/>
      <c r="B637" s="101"/>
      <c r="C637" s="28"/>
      <c r="D637" s="28"/>
      <c r="E637" s="28"/>
    </row>
    <row r="638" spans="1:5" x14ac:dyDescent="0.25">
      <c r="A638" s="28"/>
      <c r="B638" s="101"/>
      <c r="C638" s="28"/>
      <c r="D638" s="28"/>
      <c r="E638" s="28"/>
    </row>
    <row r="639" spans="1:5" x14ac:dyDescent="0.25">
      <c r="A639" s="28"/>
      <c r="B639" s="101"/>
      <c r="C639" s="28"/>
      <c r="D639" s="28"/>
      <c r="E639" s="28"/>
    </row>
    <row r="640" spans="1:5" x14ac:dyDescent="0.25">
      <c r="A640" s="28"/>
      <c r="B640" s="101"/>
      <c r="C640" s="28"/>
      <c r="D640" s="28"/>
      <c r="E640" s="28"/>
    </row>
    <row r="641" spans="1:5" x14ac:dyDescent="0.25">
      <c r="A641" s="28"/>
      <c r="B641" s="101"/>
      <c r="C641" s="28"/>
      <c r="D641" s="28"/>
      <c r="E641" s="28"/>
    </row>
    <row r="642" spans="1:5" x14ac:dyDescent="0.25">
      <c r="A642" s="28"/>
      <c r="B642" s="101"/>
      <c r="C642" s="28"/>
      <c r="D642" s="28"/>
      <c r="E642" s="28"/>
    </row>
    <row r="643" spans="1:5" x14ac:dyDescent="0.25">
      <c r="A643" s="28"/>
      <c r="B643" s="101"/>
      <c r="C643" s="28"/>
      <c r="D643" s="28"/>
      <c r="E643" s="28"/>
    </row>
    <row r="644" spans="1:5" x14ac:dyDescent="0.25">
      <c r="A644" s="28"/>
      <c r="B644" s="101"/>
      <c r="C644" s="28"/>
      <c r="D644" s="28"/>
      <c r="E644" s="28"/>
    </row>
    <row r="645" spans="1:5" x14ac:dyDescent="0.25">
      <c r="A645" s="28"/>
      <c r="B645" s="101"/>
      <c r="C645" s="28"/>
      <c r="D645" s="28"/>
      <c r="E645" s="28"/>
    </row>
    <row r="646" spans="1:5" x14ac:dyDescent="0.25">
      <c r="A646" s="28"/>
      <c r="B646" s="101"/>
      <c r="C646" s="28"/>
      <c r="D646" s="28"/>
      <c r="E646" s="28"/>
    </row>
    <row r="647" spans="1:5" x14ac:dyDescent="0.25">
      <c r="A647" s="28"/>
      <c r="B647" s="101"/>
      <c r="C647" s="28"/>
      <c r="D647" s="28"/>
      <c r="E647" s="28"/>
    </row>
    <row r="648" spans="1:5" x14ac:dyDescent="0.25">
      <c r="A648" s="28"/>
      <c r="B648" s="101"/>
      <c r="C648" s="28"/>
      <c r="D648" s="28"/>
      <c r="E648" s="28"/>
    </row>
    <row r="649" spans="1:5" x14ac:dyDescent="0.25">
      <c r="A649" s="28"/>
      <c r="B649" s="101"/>
      <c r="C649" s="28"/>
      <c r="D649" s="28"/>
      <c r="E649" s="28"/>
    </row>
    <row r="650" spans="1:5" x14ac:dyDescent="0.25">
      <c r="A650" s="28"/>
      <c r="B650" s="101"/>
      <c r="C650" s="28"/>
      <c r="D650" s="28"/>
      <c r="E650" s="28"/>
    </row>
    <row r="651" spans="1:5" x14ac:dyDescent="0.25">
      <c r="A651" s="28"/>
      <c r="B651" s="101"/>
      <c r="C651" s="28"/>
      <c r="D651" s="28"/>
      <c r="E651" s="28"/>
    </row>
    <row r="652" spans="1:5" x14ac:dyDescent="0.25">
      <c r="A652" s="28"/>
      <c r="B652" s="101"/>
      <c r="C652" s="28"/>
      <c r="D652" s="28"/>
      <c r="E652" s="28"/>
    </row>
    <row r="653" spans="1:5" x14ac:dyDescent="0.25">
      <c r="A653" s="28"/>
      <c r="B653" s="101"/>
      <c r="C653" s="28"/>
      <c r="D653" s="28"/>
      <c r="E653" s="28"/>
    </row>
    <row r="654" spans="1:5" x14ac:dyDescent="0.25">
      <c r="A654" s="28"/>
      <c r="B654" s="101"/>
      <c r="C654" s="28"/>
      <c r="D654" s="28"/>
      <c r="E654" s="28"/>
    </row>
    <row r="655" spans="1:5" x14ac:dyDescent="0.25">
      <c r="A655" s="28"/>
      <c r="B655" s="101"/>
      <c r="C655" s="28"/>
      <c r="D655" s="28"/>
      <c r="E655" s="28"/>
    </row>
    <row r="656" spans="1:5" x14ac:dyDescent="0.25">
      <c r="A656" s="28"/>
      <c r="B656" s="101"/>
      <c r="C656" s="28"/>
      <c r="D656" s="28"/>
      <c r="E656" s="28"/>
    </row>
    <row r="657" spans="1:5" x14ac:dyDescent="0.25">
      <c r="A657" s="28"/>
      <c r="B657" s="101"/>
      <c r="C657" s="28"/>
      <c r="D657" s="28"/>
      <c r="E657" s="28"/>
    </row>
    <row r="658" spans="1:5" x14ac:dyDescent="0.25">
      <c r="A658" s="28"/>
      <c r="B658" s="101"/>
      <c r="C658" s="28"/>
      <c r="D658" s="28"/>
      <c r="E658" s="28"/>
    </row>
    <row r="659" spans="1:5" x14ac:dyDescent="0.25">
      <c r="A659" s="28"/>
      <c r="B659" s="101"/>
      <c r="C659" s="28"/>
      <c r="D659" s="28"/>
      <c r="E659" s="28"/>
    </row>
    <row r="660" spans="1:5" x14ac:dyDescent="0.25">
      <c r="A660" s="28"/>
      <c r="B660" s="101"/>
      <c r="C660" s="28"/>
      <c r="D660" s="28"/>
      <c r="E660" s="28"/>
    </row>
    <row r="661" spans="1:5" x14ac:dyDescent="0.25">
      <c r="A661" s="28"/>
      <c r="B661" s="101"/>
      <c r="C661" s="28"/>
      <c r="D661" s="28"/>
      <c r="E661" s="28"/>
    </row>
    <row r="662" spans="1:5" x14ac:dyDescent="0.25">
      <c r="A662" s="28"/>
      <c r="B662" s="101"/>
      <c r="C662" s="28"/>
      <c r="D662" s="28"/>
      <c r="E662" s="28"/>
    </row>
    <row r="663" spans="1:5" x14ac:dyDescent="0.25">
      <c r="A663" s="28"/>
      <c r="B663" s="101"/>
      <c r="C663" s="28"/>
      <c r="D663" s="28"/>
      <c r="E663" s="28"/>
    </row>
    <row r="664" spans="1:5" x14ac:dyDescent="0.25">
      <c r="A664" s="28"/>
      <c r="B664" s="101"/>
      <c r="C664" s="28"/>
      <c r="D664" s="28"/>
      <c r="E664" s="28"/>
    </row>
    <row r="665" spans="1:5" x14ac:dyDescent="0.25">
      <c r="A665" s="28"/>
      <c r="B665" s="101"/>
      <c r="C665" s="28"/>
      <c r="D665" s="28"/>
      <c r="E665" s="28"/>
    </row>
    <row r="666" spans="1:5" x14ac:dyDescent="0.25">
      <c r="A666" s="28"/>
      <c r="B666" s="101"/>
      <c r="C666" s="28"/>
      <c r="D666" s="28"/>
      <c r="E666" s="28"/>
    </row>
    <row r="667" spans="1:5" x14ac:dyDescent="0.25">
      <c r="A667" s="28"/>
      <c r="B667" s="101"/>
      <c r="C667" s="28"/>
      <c r="D667" s="28"/>
      <c r="E667" s="28"/>
    </row>
    <row r="668" spans="1:5" x14ac:dyDescent="0.25">
      <c r="A668" s="28"/>
      <c r="B668" s="101"/>
      <c r="C668" s="28"/>
      <c r="D668" s="28"/>
      <c r="E668" s="28"/>
    </row>
    <row r="669" spans="1:5" x14ac:dyDescent="0.25">
      <c r="A669" s="28"/>
      <c r="B669" s="101"/>
      <c r="C669" s="28"/>
      <c r="D669" s="28"/>
      <c r="E669" s="28"/>
    </row>
    <row r="670" spans="1:5" x14ac:dyDescent="0.25">
      <c r="A670" s="28"/>
      <c r="B670" s="101"/>
      <c r="C670" s="28"/>
      <c r="D670" s="28"/>
      <c r="E670" s="28"/>
    </row>
    <row r="671" spans="1:5" x14ac:dyDescent="0.25">
      <c r="A671" s="28"/>
      <c r="B671" s="101"/>
      <c r="C671" s="28"/>
      <c r="D671" s="28"/>
      <c r="E671" s="28"/>
    </row>
    <row r="672" spans="1:5" x14ac:dyDescent="0.25">
      <c r="A672" s="28"/>
      <c r="B672" s="101"/>
      <c r="C672" s="28"/>
      <c r="D672" s="28"/>
      <c r="E672" s="28"/>
    </row>
    <row r="673" spans="1:5" x14ac:dyDescent="0.25">
      <c r="A673" s="28"/>
      <c r="B673" s="101"/>
      <c r="C673" s="28"/>
      <c r="D673" s="28"/>
      <c r="E673" s="28"/>
    </row>
    <row r="674" spans="1:5" x14ac:dyDescent="0.25">
      <c r="A674" s="28"/>
      <c r="B674" s="101"/>
      <c r="C674" s="28"/>
      <c r="D674" s="28"/>
      <c r="E674" s="28"/>
    </row>
    <row r="675" spans="1:5" x14ac:dyDescent="0.25">
      <c r="A675" s="28"/>
      <c r="B675" s="101"/>
      <c r="C675" s="28"/>
      <c r="D675" s="28"/>
      <c r="E675" s="28"/>
    </row>
    <row r="676" spans="1:5" x14ac:dyDescent="0.25">
      <c r="A676" s="28"/>
      <c r="B676" s="101"/>
      <c r="C676" s="28"/>
      <c r="D676" s="28"/>
      <c r="E676" s="28"/>
    </row>
    <row r="677" spans="1:5" x14ac:dyDescent="0.25">
      <c r="A677" s="28"/>
      <c r="B677" s="101"/>
      <c r="C677" s="28"/>
      <c r="D677" s="28"/>
      <c r="E677" s="28"/>
    </row>
    <row r="678" spans="1:5" x14ac:dyDescent="0.25">
      <c r="A678" s="28"/>
      <c r="B678" s="101"/>
      <c r="C678" s="28"/>
      <c r="D678" s="28"/>
      <c r="E678" s="28"/>
    </row>
    <row r="679" spans="1:5" x14ac:dyDescent="0.25">
      <c r="A679" s="28"/>
      <c r="B679" s="101"/>
      <c r="C679" s="28"/>
      <c r="D679" s="28"/>
      <c r="E679" s="28"/>
    </row>
    <row r="680" spans="1:5" x14ac:dyDescent="0.25">
      <c r="A680" s="28"/>
      <c r="B680" s="101"/>
      <c r="C680" s="28"/>
      <c r="D680" s="28"/>
      <c r="E680" s="28"/>
    </row>
    <row r="681" spans="1:5" x14ac:dyDescent="0.25">
      <c r="A681" s="28"/>
      <c r="B681" s="101"/>
      <c r="C681" s="28"/>
      <c r="D681" s="28"/>
      <c r="E681" s="28"/>
    </row>
    <row r="682" spans="1:5" x14ac:dyDescent="0.25">
      <c r="A682" s="28"/>
      <c r="B682" s="101"/>
      <c r="C682" s="28"/>
      <c r="D682" s="28"/>
      <c r="E682" s="28"/>
    </row>
    <row r="683" spans="1:5" x14ac:dyDescent="0.25">
      <c r="A683" s="28"/>
      <c r="B683" s="101"/>
      <c r="C683" s="28"/>
      <c r="D683" s="28"/>
      <c r="E683" s="28"/>
    </row>
    <row r="684" spans="1:5" x14ac:dyDescent="0.25">
      <c r="A684" s="28"/>
      <c r="B684" s="101"/>
      <c r="C684" s="28"/>
      <c r="D684" s="28"/>
      <c r="E684" s="28"/>
    </row>
    <row r="685" spans="1:5" x14ac:dyDescent="0.25">
      <c r="A685" s="28"/>
      <c r="B685" s="101"/>
      <c r="C685" s="28"/>
      <c r="D685" s="28"/>
      <c r="E685" s="28"/>
    </row>
    <row r="686" spans="1:5" x14ac:dyDescent="0.25">
      <c r="A686" s="28"/>
      <c r="B686" s="101"/>
      <c r="C686" s="28"/>
      <c r="D686" s="28"/>
      <c r="E686" s="28"/>
    </row>
    <row r="687" spans="1:5" x14ac:dyDescent="0.25">
      <c r="A687" s="28"/>
      <c r="B687" s="101"/>
      <c r="C687" s="28"/>
      <c r="D687" s="28"/>
      <c r="E687" s="28"/>
    </row>
    <row r="688" spans="1:5" x14ac:dyDescent="0.25">
      <c r="A688" s="28"/>
      <c r="B688" s="101"/>
      <c r="C688" s="28"/>
      <c r="D688" s="28"/>
      <c r="E688" s="28"/>
    </row>
    <row r="689" spans="1:5" x14ac:dyDescent="0.25">
      <c r="A689" s="28"/>
      <c r="B689" s="101"/>
      <c r="C689" s="28"/>
      <c r="D689" s="28"/>
      <c r="E689" s="28"/>
    </row>
    <row r="690" spans="1:5" x14ac:dyDescent="0.25">
      <c r="A690" s="28"/>
      <c r="B690" s="101"/>
      <c r="C690" s="28"/>
      <c r="D690" s="28"/>
      <c r="E690" s="28"/>
    </row>
    <row r="691" spans="1:5" x14ac:dyDescent="0.25">
      <c r="A691" s="28"/>
      <c r="B691" s="101"/>
      <c r="C691" s="28"/>
      <c r="D691" s="28"/>
      <c r="E691" s="28"/>
    </row>
    <row r="692" spans="1:5" x14ac:dyDescent="0.25">
      <c r="A692" s="28"/>
      <c r="B692" s="101"/>
      <c r="C692" s="28"/>
      <c r="D692" s="28"/>
      <c r="E692" s="28"/>
    </row>
    <row r="693" spans="1:5" x14ac:dyDescent="0.25">
      <c r="A693" s="28"/>
      <c r="B693" s="101"/>
      <c r="C693" s="28"/>
      <c r="D693" s="28"/>
      <c r="E693" s="28"/>
    </row>
    <row r="694" spans="1:5" x14ac:dyDescent="0.25">
      <c r="A694" s="28"/>
      <c r="B694" s="101"/>
      <c r="C694" s="28"/>
      <c r="D694" s="28"/>
      <c r="E694" s="28"/>
    </row>
    <row r="695" spans="1:5" x14ac:dyDescent="0.25">
      <c r="A695" s="28"/>
      <c r="B695" s="101"/>
      <c r="C695" s="28"/>
      <c r="D695" s="28"/>
      <c r="E695" s="28"/>
    </row>
    <row r="696" spans="1:5" x14ac:dyDescent="0.25">
      <c r="A696" s="28"/>
      <c r="B696" s="101"/>
      <c r="C696" s="28"/>
      <c r="D696" s="28"/>
      <c r="E696" s="28"/>
    </row>
    <row r="697" spans="1:5" x14ac:dyDescent="0.25">
      <c r="A697" s="28"/>
      <c r="B697" s="101"/>
      <c r="C697" s="28"/>
      <c r="D697" s="28"/>
      <c r="E697" s="28"/>
    </row>
    <row r="698" spans="1:5" x14ac:dyDescent="0.25">
      <c r="A698" s="28"/>
      <c r="B698" s="101"/>
      <c r="C698" s="28"/>
      <c r="D698" s="28"/>
      <c r="E698" s="28"/>
    </row>
    <row r="699" spans="1:5" x14ac:dyDescent="0.25">
      <c r="A699" s="28"/>
      <c r="B699" s="101"/>
      <c r="C699" s="28"/>
      <c r="D699" s="28"/>
      <c r="E699" s="28"/>
    </row>
    <row r="700" spans="1:5" x14ac:dyDescent="0.25">
      <c r="A700" s="28"/>
      <c r="B700" s="101"/>
      <c r="C700" s="28"/>
      <c r="D700" s="28"/>
      <c r="E700" s="28"/>
    </row>
    <row r="701" spans="1:5" x14ac:dyDescent="0.25">
      <c r="A701" s="28"/>
      <c r="B701" s="101"/>
      <c r="C701" s="28"/>
      <c r="D701" s="28"/>
      <c r="E701" s="28"/>
    </row>
    <row r="702" spans="1:5" x14ac:dyDescent="0.25">
      <c r="A702" s="28"/>
      <c r="B702" s="101"/>
      <c r="C702" s="28"/>
      <c r="D702" s="28"/>
      <c r="E702" s="28"/>
    </row>
    <row r="703" spans="1:5" x14ac:dyDescent="0.25">
      <c r="A703" s="28"/>
      <c r="B703" s="101"/>
      <c r="C703" s="28"/>
      <c r="D703" s="28"/>
      <c r="E703" s="28"/>
    </row>
    <row r="704" spans="1:5" x14ac:dyDescent="0.25">
      <c r="A704" s="28"/>
      <c r="B704" s="101"/>
      <c r="C704" s="28"/>
      <c r="D704" s="28"/>
      <c r="E704" s="28"/>
    </row>
    <row r="705" spans="1:5" x14ac:dyDescent="0.25">
      <c r="A705" s="28"/>
      <c r="B705" s="101"/>
      <c r="C705" s="28"/>
      <c r="D705" s="28"/>
      <c r="E705" s="28"/>
    </row>
    <row r="706" spans="1:5" x14ac:dyDescent="0.25">
      <c r="A706" s="28"/>
      <c r="B706" s="101"/>
      <c r="C706" s="28"/>
      <c r="D706" s="28"/>
      <c r="E706" s="28"/>
    </row>
    <row r="707" spans="1:5" x14ac:dyDescent="0.25">
      <c r="A707" s="28"/>
      <c r="B707" s="101"/>
      <c r="C707" s="28"/>
      <c r="D707" s="28"/>
      <c r="E707" s="28"/>
    </row>
    <row r="708" spans="1:5" x14ac:dyDescent="0.25">
      <c r="A708" s="28"/>
      <c r="B708" s="101"/>
      <c r="C708" s="28"/>
      <c r="D708" s="28"/>
      <c r="E708" s="28"/>
    </row>
    <row r="709" spans="1:5" x14ac:dyDescent="0.25">
      <c r="A709" s="28"/>
      <c r="B709" s="101"/>
      <c r="C709" s="28"/>
      <c r="D709" s="28"/>
      <c r="E709" s="28"/>
    </row>
    <row r="710" spans="1:5" x14ac:dyDescent="0.25">
      <c r="A710" s="28"/>
      <c r="B710" s="101"/>
      <c r="C710" s="28"/>
      <c r="D710" s="28"/>
      <c r="E710" s="28"/>
    </row>
    <row r="711" spans="1:5" x14ac:dyDescent="0.25">
      <c r="A711" s="28"/>
      <c r="B711" s="101"/>
      <c r="C711" s="28"/>
      <c r="D711" s="28"/>
      <c r="E711" s="28"/>
    </row>
    <row r="712" spans="1:5" x14ac:dyDescent="0.25">
      <c r="A712" s="28"/>
      <c r="B712" s="101"/>
      <c r="C712" s="28"/>
      <c r="D712" s="28"/>
      <c r="E712" s="28"/>
    </row>
    <row r="713" spans="1:5" x14ac:dyDescent="0.25">
      <c r="A713" s="28"/>
      <c r="B713" s="101"/>
      <c r="C713" s="28"/>
      <c r="D713" s="28"/>
      <c r="E713" s="28"/>
    </row>
    <row r="714" spans="1:5" x14ac:dyDescent="0.25">
      <c r="A714" s="28"/>
      <c r="B714" s="101"/>
      <c r="C714" s="28"/>
      <c r="D714" s="28"/>
      <c r="E714" s="28"/>
    </row>
    <row r="715" spans="1:5" x14ac:dyDescent="0.25">
      <c r="A715" s="28"/>
      <c r="B715" s="101"/>
      <c r="C715" s="28"/>
      <c r="D715" s="28"/>
      <c r="E715" s="28"/>
    </row>
    <row r="716" spans="1:5" x14ac:dyDescent="0.25">
      <c r="A716" s="28"/>
      <c r="B716" s="101"/>
      <c r="C716" s="28"/>
      <c r="D716" s="28"/>
      <c r="E716" s="28"/>
    </row>
    <row r="717" spans="1:5" x14ac:dyDescent="0.25">
      <c r="A717" s="28"/>
      <c r="B717" s="101"/>
      <c r="C717" s="28"/>
      <c r="D717" s="28"/>
      <c r="E717" s="28"/>
    </row>
    <row r="718" spans="1:5" x14ac:dyDescent="0.25">
      <c r="A718" s="28"/>
      <c r="B718" s="101"/>
      <c r="C718" s="28"/>
      <c r="D718" s="28"/>
      <c r="E718" s="28"/>
    </row>
    <row r="719" spans="1:5" x14ac:dyDescent="0.25">
      <c r="A719" s="28"/>
      <c r="B719" s="101"/>
      <c r="C719" s="28"/>
      <c r="D719" s="28"/>
      <c r="E719" s="28"/>
    </row>
    <row r="720" spans="1:5" x14ac:dyDescent="0.25">
      <c r="A720" s="28"/>
      <c r="B720" s="101"/>
      <c r="C720" s="28"/>
      <c r="D720" s="28"/>
      <c r="E720" s="28"/>
    </row>
    <row r="721" spans="1:5" x14ac:dyDescent="0.25">
      <c r="A721" s="28"/>
      <c r="B721" s="101"/>
      <c r="C721" s="28"/>
      <c r="D721" s="28"/>
      <c r="E721" s="28"/>
    </row>
    <row r="722" spans="1:5" x14ac:dyDescent="0.25">
      <c r="A722" s="28"/>
      <c r="B722" s="101"/>
      <c r="C722" s="28"/>
      <c r="D722" s="28"/>
      <c r="E722" s="28"/>
    </row>
    <row r="723" spans="1:5" x14ac:dyDescent="0.25">
      <c r="A723" s="28"/>
      <c r="B723" s="101"/>
      <c r="C723" s="28"/>
      <c r="D723" s="28"/>
      <c r="E723" s="28"/>
    </row>
    <row r="724" spans="1:5" x14ac:dyDescent="0.25">
      <c r="A724" s="28"/>
      <c r="B724" s="101"/>
      <c r="C724" s="28"/>
      <c r="D724" s="28"/>
      <c r="E724" s="28"/>
    </row>
    <row r="725" spans="1:5" x14ac:dyDescent="0.25">
      <c r="A725" s="28"/>
      <c r="B725" s="101"/>
      <c r="C725" s="28"/>
      <c r="D725" s="28"/>
      <c r="E725" s="28"/>
    </row>
    <row r="726" spans="1:5" x14ac:dyDescent="0.25">
      <c r="A726" s="28"/>
      <c r="B726" s="101"/>
      <c r="C726" s="28"/>
      <c r="D726" s="28"/>
      <c r="E726" s="28"/>
    </row>
    <row r="727" spans="1:5" x14ac:dyDescent="0.25">
      <c r="A727" s="28"/>
      <c r="B727" s="101"/>
      <c r="C727" s="28"/>
      <c r="D727" s="28"/>
      <c r="E727" s="28"/>
    </row>
    <row r="728" spans="1:5" x14ac:dyDescent="0.25">
      <c r="A728" s="28"/>
      <c r="B728" s="101"/>
      <c r="C728" s="28"/>
      <c r="D728" s="28"/>
      <c r="E728" s="28"/>
    </row>
    <row r="729" spans="1:5" x14ac:dyDescent="0.25">
      <c r="A729" s="28"/>
      <c r="B729" s="101"/>
      <c r="C729" s="28"/>
      <c r="D729" s="28"/>
      <c r="E729" s="28"/>
    </row>
    <row r="730" spans="1:5" x14ac:dyDescent="0.25">
      <c r="A730" s="28"/>
      <c r="B730" s="101"/>
      <c r="C730" s="28"/>
      <c r="D730" s="28"/>
      <c r="E730" s="28"/>
    </row>
    <row r="731" spans="1:5" x14ac:dyDescent="0.25">
      <c r="A731" s="28"/>
      <c r="B731" s="101"/>
      <c r="C731" s="28"/>
      <c r="D731" s="28"/>
      <c r="E731" s="28"/>
    </row>
    <row r="732" spans="1:5" x14ac:dyDescent="0.25">
      <c r="A732" s="28"/>
      <c r="B732" s="101"/>
      <c r="C732" s="28"/>
      <c r="D732" s="28"/>
      <c r="E732" s="28"/>
    </row>
    <row r="733" spans="1:5" x14ac:dyDescent="0.25">
      <c r="A733" s="28"/>
      <c r="B733" s="101"/>
      <c r="C733" s="28"/>
      <c r="D733" s="28"/>
      <c r="E733" s="28"/>
    </row>
    <row r="734" spans="1:5" x14ac:dyDescent="0.25">
      <c r="A734" s="28"/>
      <c r="B734" s="101"/>
      <c r="C734" s="28"/>
      <c r="D734" s="28"/>
      <c r="E734" s="28"/>
    </row>
    <row r="735" spans="1:5" x14ac:dyDescent="0.25">
      <c r="A735" s="28"/>
      <c r="B735" s="101"/>
      <c r="C735" s="28"/>
      <c r="D735" s="28"/>
      <c r="E735" s="28"/>
    </row>
    <row r="736" spans="1:5" x14ac:dyDescent="0.25">
      <c r="A736" s="28"/>
      <c r="B736" s="101"/>
      <c r="C736" s="28"/>
      <c r="D736" s="28"/>
      <c r="E736" s="28"/>
    </row>
    <row r="737" spans="1:5" x14ac:dyDescent="0.25">
      <c r="A737" s="28"/>
      <c r="B737" s="101"/>
      <c r="C737" s="28"/>
      <c r="D737" s="28"/>
      <c r="E737" s="28"/>
    </row>
    <row r="738" spans="1:5" x14ac:dyDescent="0.25">
      <c r="A738" s="28"/>
      <c r="B738" s="101"/>
      <c r="C738" s="28"/>
      <c r="D738" s="28"/>
      <c r="E738" s="28"/>
    </row>
    <row r="739" spans="1:5" x14ac:dyDescent="0.25">
      <c r="A739" s="28"/>
      <c r="B739" s="101"/>
      <c r="C739" s="28"/>
      <c r="D739" s="28"/>
      <c r="E739" s="28"/>
    </row>
    <row r="740" spans="1:5" x14ac:dyDescent="0.25">
      <c r="A740" s="28"/>
      <c r="B740" s="101"/>
      <c r="C740" s="28"/>
      <c r="D740" s="28"/>
      <c r="E740" s="28"/>
    </row>
    <row r="741" spans="1:5" x14ac:dyDescent="0.25">
      <c r="A741" s="28"/>
      <c r="B741" s="101"/>
      <c r="C741" s="28"/>
      <c r="D741" s="28"/>
      <c r="E741" s="28"/>
    </row>
    <row r="742" spans="1:5" x14ac:dyDescent="0.25">
      <c r="A742" s="28"/>
      <c r="B742" s="101"/>
      <c r="C742" s="28"/>
      <c r="D742" s="28"/>
      <c r="E742" s="28"/>
    </row>
    <row r="743" spans="1:5" x14ac:dyDescent="0.25">
      <c r="A743" s="28"/>
      <c r="B743" s="101"/>
      <c r="C743" s="28"/>
      <c r="D743" s="28"/>
      <c r="E743" s="28"/>
    </row>
    <row r="744" spans="1:5" x14ac:dyDescent="0.25">
      <c r="A744" s="28"/>
      <c r="B744" s="101"/>
      <c r="C744" s="28"/>
      <c r="D744" s="28"/>
      <c r="E744" s="28"/>
    </row>
    <row r="745" spans="1:5" x14ac:dyDescent="0.25">
      <c r="A745" s="28"/>
      <c r="B745" s="101"/>
      <c r="C745" s="28"/>
      <c r="D745" s="28"/>
      <c r="E745" s="28"/>
    </row>
    <row r="746" spans="1:5" x14ac:dyDescent="0.25">
      <c r="A746" s="28"/>
      <c r="B746" s="101"/>
      <c r="C746" s="28"/>
      <c r="D746" s="28"/>
      <c r="E746" s="28"/>
    </row>
    <row r="747" spans="1:5" x14ac:dyDescent="0.25">
      <c r="A747" s="28"/>
      <c r="B747" s="101"/>
      <c r="C747" s="28"/>
      <c r="D747" s="28"/>
      <c r="E747" s="28"/>
    </row>
    <row r="748" spans="1:5" x14ac:dyDescent="0.25">
      <c r="A748" s="28"/>
      <c r="B748" s="101"/>
      <c r="C748" s="28"/>
      <c r="D748" s="28"/>
      <c r="E748" s="28"/>
    </row>
    <row r="749" spans="1:5" x14ac:dyDescent="0.25">
      <c r="A749" s="28"/>
      <c r="B749" s="101"/>
      <c r="C749" s="28"/>
      <c r="D749" s="28"/>
      <c r="E749" s="28"/>
    </row>
    <row r="750" spans="1:5" x14ac:dyDescent="0.25">
      <c r="A750" s="28"/>
      <c r="B750" s="101"/>
      <c r="C750" s="28"/>
      <c r="D750" s="28"/>
      <c r="E750" s="28"/>
    </row>
    <row r="751" spans="1:5" x14ac:dyDescent="0.25">
      <c r="A751" s="28"/>
      <c r="B751" s="101"/>
      <c r="C751" s="28"/>
      <c r="D751" s="28"/>
      <c r="E751" s="28"/>
    </row>
    <row r="752" spans="1:5" x14ac:dyDescent="0.25">
      <c r="A752" s="28"/>
      <c r="B752" s="101"/>
      <c r="C752" s="28"/>
      <c r="D752" s="28"/>
      <c r="E752" s="28"/>
    </row>
    <row r="753" spans="1:5" x14ac:dyDescent="0.25">
      <c r="A753" s="28"/>
      <c r="B753" s="101"/>
      <c r="C753" s="28"/>
      <c r="D753" s="28"/>
      <c r="E753" s="28"/>
    </row>
    <row r="754" spans="1:5" x14ac:dyDescent="0.25">
      <c r="A754" s="28"/>
      <c r="B754" s="101"/>
      <c r="C754" s="28"/>
      <c r="D754" s="28"/>
      <c r="E754" s="28"/>
    </row>
    <row r="755" spans="1:5" x14ac:dyDescent="0.25">
      <c r="A755" s="28"/>
      <c r="B755" s="101"/>
      <c r="C755" s="28"/>
      <c r="D755" s="28"/>
      <c r="E755" s="28"/>
    </row>
    <row r="756" spans="1:5" x14ac:dyDescent="0.25">
      <c r="A756" s="28"/>
      <c r="B756" s="101"/>
      <c r="C756" s="28"/>
      <c r="D756" s="28"/>
      <c r="E756" s="28"/>
    </row>
    <row r="757" spans="1:5" x14ac:dyDescent="0.25">
      <c r="A757" s="28"/>
      <c r="B757" s="101"/>
      <c r="C757" s="28"/>
      <c r="D757" s="28"/>
      <c r="E757" s="28"/>
    </row>
    <row r="758" spans="1:5" x14ac:dyDescent="0.25">
      <c r="A758" s="28"/>
      <c r="B758" s="101"/>
      <c r="C758" s="28"/>
      <c r="D758" s="28"/>
      <c r="E758" s="28"/>
    </row>
    <row r="759" spans="1:5" x14ac:dyDescent="0.25">
      <c r="A759" s="28"/>
      <c r="B759" s="101"/>
      <c r="C759" s="28"/>
      <c r="D759" s="28"/>
      <c r="E759" s="28"/>
    </row>
    <row r="760" spans="1:5" x14ac:dyDescent="0.25">
      <c r="A760" s="28"/>
      <c r="B760" s="101"/>
      <c r="C760" s="28"/>
      <c r="D760" s="28"/>
      <c r="E760" s="28"/>
    </row>
    <row r="761" spans="1:5" x14ac:dyDescent="0.25">
      <c r="A761" s="28"/>
      <c r="B761" s="101"/>
      <c r="C761" s="28"/>
      <c r="D761" s="28"/>
      <c r="E761" s="28"/>
    </row>
    <row r="762" spans="1:5" x14ac:dyDescent="0.25">
      <c r="A762" s="28"/>
      <c r="B762" s="101"/>
      <c r="C762" s="28"/>
      <c r="D762" s="28"/>
      <c r="E762" s="28"/>
    </row>
    <row r="763" spans="1:5" x14ac:dyDescent="0.25">
      <c r="A763" s="28"/>
      <c r="B763" s="101"/>
      <c r="C763" s="28"/>
      <c r="D763" s="28"/>
      <c r="E763" s="28"/>
    </row>
    <row r="764" spans="1:5" x14ac:dyDescent="0.25">
      <c r="A764" s="28"/>
      <c r="B764" s="101"/>
      <c r="C764" s="28"/>
      <c r="D764" s="28"/>
      <c r="E764" s="28"/>
    </row>
    <row r="765" spans="1:5" x14ac:dyDescent="0.25">
      <c r="A765" s="28"/>
      <c r="B765" s="101"/>
      <c r="C765" s="28"/>
      <c r="D765" s="28"/>
      <c r="E765" s="28"/>
    </row>
    <row r="766" spans="1:5" x14ac:dyDescent="0.25">
      <c r="A766" s="28"/>
      <c r="B766" s="101"/>
      <c r="C766" s="28"/>
      <c r="D766" s="28"/>
      <c r="E766" s="28"/>
    </row>
    <row r="767" spans="1:5" x14ac:dyDescent="0.25">
      <c r="A767" s="28"/>
      <c r="B767" s="101"/>
      <c r="C767" s="28"/>
      <c r="D767" s="28"/>
      <c r="E767" s="28"/>
    </row>
    <row r="768" spans="1:5" x14ac:dyDescent="0.25">
      <c r="A768" s="28"/>
      <c r="B768" s="101"/>
      <c r="C768" s="28"/>
      <c r="D768" s="28"/>
      <c r="E768" s="28"/>
    </row>
    <row r="769" spans="1:5" x14ac:dyDescent="0.25">
      <c r="A769" s="28"/>
      <c r="B769" s="101"/>
      <c r="C769" s="28"/>
      <c r="D769" s="28"/>
      <c r="E769" s="28"/>
    </row>
    <row r="770" spans="1:5" x14ac:dyDescent="0.25">
      <c r="A770" s="28"/>
      <c r="B770" s="101"/>
      <c r="C770" s="28"/>
      <c r="D770" s="28"/>
      <c r="E770" s="28"/>
    </row>
    <row r="771" spans="1:5" x14ac:dyDescent="0.25">
      <c r="A771" s="28"/>
      <c r="B771" s="101"/>
      <c r="C771" s="28"/>
      <c r="D771" s="28"/>
      <c r="E771" s="28"/>
    </row>
    <row r="772" spans="1:5" x14ac:dyDescent="0.25">
      <c r="A772" s="28"/>
      <c r="B772" s="101"/>
      <c r="C772" s="28"/>
      <c r="D772" s="28"/>
      <c r="E772" s="28"/>
    </row>
    <row r="773" spans="1:5" x14ac:dyDescent="0.25">
      <c r="A773" s="28"/>
      <c r="B773" s="101"/>
      <c r="C773" s="28"/>
      <c r="D773" s="28"/>
      <c r="E773" s="28"/>
    </row>
    <row r="774" spans="1:5" x14ac:dyDescent="0.25">
      <c r="A774" s="28"/>
      <c r="B774" s="101"/>
      <c r="C774" s="28"/>
      <c r="D774" s="28"/>
      <c r="E774" s="28"/>
    </row>
    <row r="775" spans="1:5" x14ac:dyDescent="0.25">
      <c r="A775" s="28"/>
      <c r="B775" s="101"/>
      <c r="C775" s="28"/>
      <c r="D775" s="28"/>
      <c r="E775" s="28"/>
    </row>
    <row r="776" spans="1:5" x14ac:dyDescent="0.25">
      <c r="A776" s="28"/>
      <c r="B776" s="101"/>
      <c r="C776" s="28"/>
      <c r="D776" s="28"/>
      <c r="E776" s="28"/>
    </row>
    <row r="777" spans="1:5" x14ac:dyDescent="0.25">
      <c r="A777" s="28"/>
      <c r="B777" s="101"/>
      <c r="C777" s="28"/>
      <c r="D777" s="28"/>
      <c r="E777" s="28"/>
    </row>
    <row r="778" spans="1:5" x14ac:dyDescent="0.25">
      <c r="A778" s="28"/>
      <c r="B778" s="101"/>
      <c r="C778" s="28"/>
      <c r="D778" s="28"/>
      <c r="E778" s="28"/>
    </row>
    <row r="779" spans="1:5" x14ac:dyDescent="0.25">
      <c r="A779" s="28"/>
      <c r="B779" s="101"/>
      <c r="C779" s="28"/>
      <c r="D779" s="28"/>
      <c r="E779" s="28"/>
    </row>
    <row r="780" spans="1:5" x14ac:dyDescent="0.25">
      <c r="A780" s="28"/>
      <c r="B780" s="101"/>
      <c r="C780" s="28"/>
      <c r="D780" s="28"/>
      <c r="E780" s="28"/>
    </row>
    <row r="781" spans="1:5" x14ac:dyDescent="0.25">
      <c r="A781" s="28"/>
      <c r="B781" s="101"/>
      <c r="C781" s="28"/>
      <c r="D781" s="28"/>
      <c r="E781" s="28"/>
    </row>
    <row r="782" spans="1:5" x14ac:dyDescent="0.25">
      <c r="A782" s="28"/>
      <c r="B782" s="101"/>
      <c r="C782" s="28"/>
      <c r="D782" s="28"/>
      <c r="E782" s="28"/>
    </row>
    <row r="783" spans="1:5" x14ac:dyDescent="0.25">
      <c r="A783" s="28"/>
      <c r="B783" s="101"/>
      <c r="C783" s="28"/>
      <c r="D783" s="28"/>
      <c r="E783" s="28"/>
    </row>
    <row r="784" spans="1:5" x14ac:dyDescent="0.25">
      <c r="A784" s="28"/>
      <c r="B784" s="101"/>
      <c r="C784" s="28"/>
      <c r="D784" s="28"/>
      <c r="E784" s="28"/>
    </row>
    <row r="785" spans="1:5" x14ac:dyDescent="0.25">
      <c r="A785" s="28"/>
      <c r="B785" s="101"/>
      <c r="C785" s="28"/>
      <c r="D785" s="28"/>
      <c r="E785" s="28"/>
    </row>
    <row r="786" spans="1:5" x14ac:dyDescent="0.25">
      <c r="A786" s="28"/>
      <c r="B786" s="101"/>
      <c r="C786" s="28"/>
      <c r="D786" s="28"/>
      <c r="E786" s="28"/>
    </row>
    <row r="787" spans="1:5" x14ac:dyDescent="0.25">
      <c r="A787" s="28"/>
      <c r="B787" s="101"/>
      <c r="C787" s="28"/>
      <c r="D787" s="28"/>
      <c r="E787" s="28"/>
    </row>
    <row r="788" spans="1:5" x14ac:dyDescent="0.25">
      <c r="A788" s="28"/>
      <c r="B788" s="101"/>
      <c r="C788" s="28"/>
      <c r="D788" s="28"/>
      <c r="E788" s="28"/>
    </row>
    <row r="789" spans="1:5" x14ac:dyDescent="0.25">
      <c r="A789" s="28"/>
      <c r="B789" s="101"/>
      <c r="C789" s="28"/>
      <c r="D789" s="28"/>
      <c r="E789" s="28"/>
    </row>
    <row r="790" spans="1:5" x14ac:dyDescent="0.25">
      <c r="A790" s="28"/>
      <c r="B790" s="101"/>
      <c r="C790" s="28"/>
      <c r="D790" s="28"/>
      <c r="E790" s="28"/>
    </row>
    <row r="791" spans="1:5" x14ac:dyDescent="0.25">
      <c r="A791" s="28"/>
      <c r="B791" s="101"/>
      <c r="C791" s="28"/>
      <c r="D791" s="28"/>
      <c r="E791" s="28"/>
    </row>
    <row r="792" spans="1:5" x14ac:dyDescent="0.25">
      <c r="A792" s="28"/>
      <c r="B792" s="101"/>
      <c r="C792" s="28"/>
      <c r="D792" s="28"/>
      <c r="E792" s="28"/>
    </row>
    <row r="793" spans="1:5" x14ac:dyDescent="0.25">
      <c r="A793" s="28"/>
      <c r="B793" s="101"/>
      <c r="C793" s="28"/>
      <c r="D793" s="28"/>
      <c r="E793" s="28"/>
    </row>
    <row r="794" spans="1:5" x14ac:dyDescent="0.25">
      <c r="A794" s="28"/>
      <c r="B794" s="101"/>
      <c r="C794" s="28"/>
      <c r="D794" s="28"/>
      <c r="E794" s="28"/>
    </row>
    <row r="795" spans="1:5" x14ac:dyDescent="0.25">
      <c r="A795" s="28"/>
      <c r="B795" s="101"/>
      <c r="C795" s="28"/>
      <c r="D795" s="28"/>
      <c r="E795" s="28"/>
    </row>
    <row r="796" spans="1:5" x14ac:dyDescent="0.25">
      <c r="A796" s="28"/>
      <c r="B796" s="101"/>
      <c r="C796" s="28"/>
      <c r="D796" s="28"/>
      <c r="E796" s="28"/>
    </row>
    <row r="797" spans="1:5" x14ac:dyDescent="0.25">
      <c r="A797" s="28"/>
      <c r="B797" s="101"/>
      <c r="C797" s="28"/>
      <c r="D797" s="28"/>
      <c r="E797" s="28"/>
    </row>
    <row r="798" spans="1:5" x14ac:dyDescent="0.25">
      <c r="A798" s="28"/>
      <c r="B798" s="101"/>
      <c r="C798" s="28"/>
      <c r="D798" s="28"/>
      <c r="E798" s="28"/>
    </row>
    <row r="799" spans="1:5" x14ac:dyDescent="0.25">
      <c r="A799" s="28"/>
      <c r="B799" s="101"/>
      <c r="C799" s="28"/>
      <c r="D799" s="28"/>
      <c r="E799" s="28"/>
    </row>
    <row r="800" spans="1:5" x14ac:dyDescent="0.25">
      <c r="A800" s="28"/>
      <c r="B800" s="101"/>
      <c r="C800" s="28"/>
      <c r="D800" s="28"/>
      <c r="E800" s="28"/>
    </row>
    <row r="801" spans="1:5" x14ac:dyDescent="0.25">
      <c r="A801" s="28"/>
      <c r="B801" s="101"/>
      <c r="C801" s="28"/>
      <c r="D801" s="28"/>
      <c r="E801" s="28"/>
    </row>
    <row r="802" spans="1:5" x14ac:dyDescent="0.25">
      <c r="A802" s="28"/>
      <c r="B802" s="101"/>
      <c r="C802" s="28"/>
      <c r="D802" s="28"/>
      <c r="E802" s="28"/>
    </row>
    <row r="803" spans="1:5" x14ac:dyDescent="0.25">
      <c r="A803" s="28"/>
      <c r="B803" s="101"/>
      <c r="C803" s="28"/>
      <c r="D803" s="28"/>
      <c r="E803" s="28"/>
    </row>
    <row r="804" spans="1:5" x14ac:dyDescent="0.25">
      <c r="A804" s="28"/>
      <c r="B804" s="101"/>
      <c r="C804" s="28"/>
      <c r="D804" s="28"/>
      <c r="E804" s="28"/>
    </row>
    <row r="805" spans="1:5" x14ac:dyDescent="0.25">
      <c r="A805" s="28"/>
      <c r="B805" s="101"/>
      <c r="C805" s="28"/>
      <c r="D805" s="28"/>
      <c r="E805" s="28"/>
    </row>
    <row r="806" spans="1:5" x14ac:dyDescent="0.25">
      <c r="A806" s="28"/>
      <c r="B806" s="101"/>
      <c r="C806" s="28"/>
      <c r="D806" s="28"/>
      <c r="E806" s="28"/>
    </row>
    <row r="807" spans="1:5" x14ac:dyDescent="0.25">
      <c r="A807" s="28"/>
      <c r="B807" s="101"/>
      <c r="C807" s="28"/>
      <c r="D807" s="28"/>
      <c r="E807" s="28"/>
    </row>
    <row r="808" spans="1:5" x14ac:dyDescent="0.25">
      <c r="A808" s="28"/>
      <c r="B808" s="101"/>
      <c r="C808" s="28"/>
      <c r="D808" s="28"/>
      <c r="E808" s="28"/>
    </row>
    <row r="809" spans="1:5" x14ac:dyDescent="0.25">
      <c r="A809" s="28"/>
      <c r="B809" s="101"/>
      <c r="C809" s="28"/>
      <c r="D809" s="28"/>
      <c r="E809" s="28"/>
    </row>
    <row r="810" spans="1:5" x14ac:dyDescent="0.25">
      <c r="A810" s="28"/>
      <c r="B810" s="101"/>
      <c r="C810" s="28"/>
      <c r="D810" s="28"/>
      <c r="E810" s="28"/>
    </row>
    <row r="811" spans="1:5" x14ac:dyDescent="0.25">
      <c r="A811" s="28"/>
      <c r="B811" s="101"/>
      <c r="C811" s="28"/>
      <c r="D811" s="28"/>
      <c r="E811" s="28"/>
    </row>
    <row r="812" spans="1:5" x14ac:dyDescent="0.25">
      <c r="A812" s="28"/>
      <c r="B812" s="101"/>
      <c r="C812" s="28"/>
      <c r="D812" s="28"/>
      <c r="E812" s="28"/>
    </row>
    <row r="813" spans="1:5" x14ac:dyDescent="0.25">
      <c r="A813" s="28"/>
      <c r="B813" s="101"/>
      <c r="C813" s="28"/>
      <c r="D813" s="28"/>
      <c r="E813" s="28"/>
    </row>
    <row r="814" spans="1:5" x14ac:dyDescent="0.25">
      <c r="A814" s="28"/>
      <c r="B814" s="101"/>
      <c r="C814" s="28"/>
      <c r="D814" s="28"/>
      <c r="E814" s="28"/>
    </row>
    <row r="815" spans="1:5" x14ac:dyDescent="0.25">
      <c r="A815" s="28"/>
      <c r="B815" s="101"/>
      <c r="C815" s="28"/>
      <c r="D815" s="28"/>
      <c r="E815" s="28"/>
    </row>
    <row r="816" spans="1:5" x14ac:dyDescent="0.25">
      <c r="A816" s="28"/>
      <c r="B816" s="101"/>
      <c r="C816" s="28"/>
      <c r="D816" s="28"/>
      <c r="E816" s="28"/>
    </row>
    <row r="817" spans="1:5" x14ac:dyDescent="0.25">
      <c r="A817" s="28"/>
      <c r="B817" s="101"/>
      <c r="C817" s="28"/>
      <c r="D817" s="28"/>
      <c r="E817" s="28"/>
    </row>
    <row r="818" spans="1:5" x14ac:dyDescent="0.25">
      <c r="A818" s="28"/>
      <c r="B818" s="101"/>
      <c r="C818" s="28"/>
      <c r="D818" s="28"/>
      <c r="E818" s="28"/>
    </row>
    <row r="819" spans="1:5" x14ac:dyDescent="0.25">
      <c r="A819" s="28"/>
      <c r="B819" s="101"/>
      <c r="C819" s="28"/>
      <c r="D819" s="28"/>
      <c r="E819" s="28"/>
    </row>
    <row r="820" spans="1:5" x14ac:dyDescent="0.25">
      <c r="A820" s="28"/>
      <c r="B820" s="101"/>
      <c r="C820" s="28"/>
      <c r="D820" s="28"/>
      <c r="E820" s="28"/>
    </row>
    <row r="821" spans="1:5" x14ac:dyDescent="0.25">
      <c r="A821" s="28"/>
      <c r="B821" s="101"/>
      <c r="C821" s="28"/>
      <c r="D821" s="28"/>
      <c r="E821" s="28"/>
    </row>
    <row r="822" spans="1:5" x14ac:dyDescent="0.25">
      <c r="A822" s="28"/>
      <c r="B822" s="101"/>
      <c r="C822" s="28"/>
      <c r="D822" s="28"/>
      <c r="E822" s="28"/>
    </row>
    <row r="823" spans="1:5" x14ac:dyDescent="0.25">
      <c r="A823" s="28"/>
      <c r="B823" s="101"/>
      <c r="C823" s="28"/>
      <c r="D823" s="28"/>
      <c r="E823" s="28"/>
    </row>
    <row r="824" spans="1:5" x14ac:dyDescent="0.25">
      <c r="A824" s="28"/>
      <c r="B824" s="101"/>
      <c r="C824" s="28"/>
      <c r="D824" s="28"/>
      <c r="E824" s="28"/>
    </row>
    <row r="825" spans="1:5" x14ac:dyDescent="0.25">
      <c r="A825" s="28"/>
      <c r="B825" s="101"/>
      <c r="C825" s="28"/>
      <c r="D825" s="28"/>
      <c r="E825" s="28"/>
    </row>
    <row r="826" spans="1:5" x14ac:dyDescent="0.25">
      <c r="A826" s="28"/>
      <c r="B826" s="101"/>
      <c r="C826" s="28"/>
      <c r="D826" s="28"/>
      <c r="E826" s="28"/>
    </row>
    <row r="827" spans="1:5" x14ac:dyDescent="0.25">
      <c r="A827" s="28"/>
      <c r="B827" s="101"/>
      <c r="C827" s="28"/>
      <c r="D827" s="28"/>
      <c r="E827" s="28"/>
    </row>
    <row r="828" spans="1:5" x14ac:dyDescent="0.25">
      <c r="A828" s="28"/>
      <c r="B828" s="101"/>
      <c r="C828" s="28"/>
      <c r="D828" s="28"/>
      <c r="E828" s="28"/>
    </row>
    <row r="829" spans="1:5" x14ac:dyDescent="0.25">
      <c r="A829" s="28"/>
      <c r="B829" s="101"/>
      <c r="C829" s="28"/>
      <c r="D829" s="28"/>
      <c r="E829" s="28"/>
    </row>
    <row r="830" spans="1:5" x14ac:dyDescent="0.25">
      <c r="A830" s="28"/>
      <c r="B830" s="101"/>
      <c r="C830" s="28"/>
      <c r="D830" s="28"/>
      <c r="E830" s="28"/>
    </row>
    <row r="831" spans="1:5" x14ac:dyDescent="0.25">
      <c r="A831" s="28"/>
      <c r="B831" s="101"/>
      <c r="C831" s="28"/>
      <c r="D831" s="28"/>
      <c r="E831" s="28"/>
    </row>
    <row r="832" spans="1:5" x14ac:dyDescent="0.25">
      <c r="A832" s="28"/>
      <c r="B832" s="101"/>
      <c r="C832" s="28"/>
      <c r="D832" s="28"/>
      <c r="E832" s="28"/>
    </row>
    <row r="833" spans="1:5" x14ac:dyDescent="0.25">
      <c r="A833" s="28"/>
      <c r="B833" s="101"/>
      <c r="C833" s="28"/>
      <c r="D833" s="28"/>
      <c r="E833" s="28"/>
    </row>
    <row r="834" spans="1:5" x14ac:dyDescent="0.25">
      <c r="A834" s="28"/>
      <c r="B834" s="101"/>
      <c r="C834" s="28"/>
      <c r="D834" s="28"/>
      <c r="E834" s="28"/>
    </row>
    <row r="835" spans="1:5" x14ac:dyDescent="0.25">
      <c r="A835" s="28"/>
      <c r="B835" s="101"/>
      <c r="C835" s="28"/>
      <c r="D835" s="28"/>
      <c r="E835" s="28"/>
    </row>
    <row r="836" spans="1:5" x14ac:dyDescent="0.25">
      <c r="A836" s="28"/>
      <c r="B836" s="101"/>
      <c r="C836" s="28"/>
      <c r="D836" s="28"/>
      <c r="E836" s="28"/>
    </row>
    <row r="837" spans="1:5" x14ac:dyDescent="0.25">
      <c r="A837" s="28"/>
      <c r="B837" s="101"/>
      <c r="C837" s="28"/>
      <c r="D837" s="28"/>
      <c r="E837" s="28"/>
    </row>
    <row r="838" spans="1:5" x14ac:dyDescent="0.25">
      <c r="A838" s="28"/>
      <c r="B838" s="101"/>
      <c r="C838" s="28"/>
      <c r="D838" s="28"/>
      <c r="E838" s="28"/>
    </row>
    <row r="839" spans="1:5" x14ac:dyDescent="0.25">
      <c r="A839" s="28"/>
      <c r="B839" s="101"/>
      <c r="C839" s="28"/>
      <c r="D839" s="28"/>
      <c r="E839" s="28"/>
    </row>
    <row r="840" spans="1:5" x14ac:dyDescent="0.25">
      <c r="A840" s="28"/>
      <c r="B840" s="101"/>
      <c r="C840" s="28"/>
      <c r="D840" s="28"/>
      <c r="E840" s="28"/>
    </row>
    <row r="841" spans="1:5" x14ac:dyDescent="0.25">
      <c r="A841" s="28"/>
      <c r="B841" s="101"/>
      <c r="C841" s="28"/>
      <c r="D841" s="28"/>
      <c r="E841" s="28"/>
    </row>
    <row r="842" spans="1:5" x14ac:dyDescent="0.25">
      <c r="A842" s="28"/>
      <c r="B842" s="101"/>
      <c r="C842" s="28"/>
      <c r="D842" s="28"/>
      <c r="E842" s="28"/>
    </row>
    <row r="843" spans="1:5" x14ac:dyDescent="0.25">
      <c r="A843" s="28"/>
      <c r="B843" s="101"/>
      <c r="C843" s="28"/>
      <c r="D843" s="28"/>
      <c r="E843" s="28"/>
    </row>
    <row r="844" spans="1:5" x14ac:dyDescent="0.25">
      <c r="A844" s="28"/>
      <c r="B844" s="101"/>
      <c r="C844" s="28"/>
      <c r="D844" s="28"/>
      <c r="E844" s="28"/>
    </row>
    <row r="845" spans="1:5" x14ac:dyDescent="0.25">
      <c r="A845" s="28"/>
      <c r="B845" s="101"/>
      <c r="C845" s="28"/>
      <c r="D845" s="28"/>
      <c r="E845" s="28"/>
    </row>
    <row r="846" spans="1:5" x14ac:dyDescent="0.25">
      <c r="A846" s="28"/>
      <c r="B846" s="101"/>
      <c r="C846" s="28"/>
      <c r="D846" s="28"/>
      <c r="E846" s="28"/>
    </row>
    <row r="847" spans="1:5" x14ac:dyDescent="0.25">
      <c r="A847" s="28"/>
      <c r="B847" s="101"/>
      <c r="C847" s="28"/>
      <c r="D847" s="28"/>
      <c r="E847" s="28"/>
    </row>
    <row r="848" spans="1:5" x14ac:dyDescent="0.25">
      <c r="A848" s="28"/>
      <c r="B848" s="101"/>
      <c r="C848" s="28"/>
      <c r="D848" s="28"/>
      <c r="E848" s="28"/>
    </row>
    <row r="849" spans="1:5" x14ac:dyDescent="0.25">
      <c r="A849" s="28"/>
      <c r="B849" s="101"/>
      <c r="C849" s="28"/>
      <c r="D849" s="28"/>
      <c r="E849" s="28"/>
    </row>
    <row r="850" spans="1:5" x14ac:dyDescent="0.25">
      <c r="A850" s="28"/>
      <c r="B850" s="101"/>
      <c r="C850" s="28"/>
      <c r="D850" s="28"/>
      <c r="E850" s="28"/>
    </row>
    <row r="851" spans="1:5" x14ac:dyDescent="0.25">
      <c r="A851" s="28"/>
      <c r="B851" s="101"/>
      <c r="C851" s="28"/>
      <c r="D851" s="28"/>
      <c r="E851" s="28"/>
    </row>
    <row r="852" spans="1:5" x14ac:dyDescent="0.25">
      <c r="A852" s="28"/>
      <c r="B852" s="101"/>
      <c r="C852" s="28"/>
      <c r="D852" s="28"/>
      <c r="E852" s="28"/>
    </row>
    <row r="853" spans="1:5" x14ac:dyDescent="0.25">
      <c r="A853" s="28"/>
      <c r="B853" s="101"/>
      <c r="C853" s="28"/>
      <c r="D853" s="28"/>
      <c r="E853" s="28"/>
    </row>
    <row r="854" spans="1:5" x14ac:dyDescent="0.25">
      <c r="A854" s="28"/>
      <c r="B854" s="101"/>
      <c r="C854" s="28"/>
      <c r="D854" s="28"/>
      <c r="E854" s="28"/>
    </row>
    <row r="855" spans="1:5" x14ac:dyDescent="0.25">
      <c r="A855" s="28"/>
      <c r="B855" s="101"/>
      <c r="C855" s="28"/>
      <c r="D855" s="28"/>
      <c r="E855" s="28"/>
    </row>
    <row r="856" spans="1:5" x14ac:dyDescent="0.25">
      <c r="A856" s="28"/>
      <c r="B856" s="101"/>
      <c r="C856" s="28"/>
      <c r="D856" s="28"/>
      <c r="E856" s="28"/>
    </row>
    <row r="857" spans="1:5" x14ac:dyDescent="0.25">
      <c r="A857" s="28"/>
      <c r="B857" s="101"/>
      <c r="C857" s="28"/>
      <c r="D857" s="28"/>
      <c r="E857" s="28"/>
    </row>
    <row r="858" spans="1:5" x14ac:dyDescent="0.25">
      <c r="A858" s="28"/>
      <c r="B858" s="101"/>
      <c r="C858" s="28"/>
      <c r="D858" s="28"/>
      <c r="E858" s="28"/>
    </row>
    <row r="859" spans="1:5" x14ac:dyDescent="0.25">
      <c r="A859" s="28"/>
      <c r="B859" s="101"/>
      <c r="C859" s="28"/>
      <c r="D859" s="28"/>
      <c r="E859" s="28"/>
    </row>
    <row r="860" spans="1:5" x14ac:dyDescent="0.25">
      <c r="A860" s="28"/>
      <c r="B860" s="101"/>
      <c r="C860" s="28"/>
      <c r="D860" s="28"/>
      <c r="E860" s="28"/>
    </row>
    <row r="861" spans="1:5" x14ac:dyDescent="0.25">
      <c r="A861" s="28"/>
      <c r="B861" s="101"/>
      <c r="C861" s="28"/>
      <c r="D861" s="28"/>
      <c r="E861" s="28"/>
    </row>
    <row r="862" spans="1:5" x14ac:dyDescent="0.25">
      <c r="A862" s="28"/>
      <c r="B862" s="101"/>
      <c r="C862" s="28"/>
      <c r="D862" s="28"/>
      <c r="E862" s="28"/>
    </row>
    <row r="863" spans="1:5" x14ac:dyDescent="0.25">
      <c r="A863" s="28"/>
      <c r="B863" s="101"/>
      <c r="C863" s="28"/>
      <c r="D863" s="28"/>
      <c r="E863" s="28"/>
    </row>
    <row r="864" spans="1:5" x14ac:dyDescent="0.25">
      <c r="A864" s="28"/>
      <c r="B864" s="101"/>
      <c r="C864" s="28"/>
      <c r="D864" s="28"/>
      <c r="E864" s="28"/>
    </row>
    <row r="865" spans="1:5" x14ac:dyDescent="0.25">
      <c r="A865" s="28"/>
      <c r="B865" s="101"/>
      <c r="C865" s="28"/>
      <c r="D865" s="28"/>
      <c r="E865" s="28"/>
    </row>
    <row r="866" spans="1:5" x14ac:dyDescent="0.25">
      <c r="A866" s="28"/>
      <c r="B866" s="101"/>
      <c r="C866" s="28"/>
      <c r="D866" s="28"/>
      <c r="E866" s="28"/>
    </row>
    <row r="867" spans="1:5" x14ac:dyDescent="0.25">
      <c r="A867" s="28"/>
      <c r="B867" s="101"/>
      <c r="C867" s="28"/>
      <c r="D867" s="28"/>
      <c r="E867" s="28"/>
    </row>
    <row r="868" spans="1:5" x14ac:dyDescent="0.25">
      <c r="A868" s="28"/>
      <c r="B868" s="101"/>
      <c r="C868" s="28"/>
      <c r="D868" s="28"/>
      <c r="E868" s="28"/>
    </row>
    <row r="869" spans="1:5" x14ac:dyDescent="0.25">
      <c r="A869" s="28"/>
      <c r="B869" s="101"/>
      <c r="C869" s="28"/>
      <c r="D869" s="28"/>
      <c r="E869" s="28"/>
    </row>
    <row r="870" spans="1:5" x14ac:dyDescent="0.25">
      <c r="A870" s="28"/>
      <c r="B870" s="101"/>
      <c r="C870" s="28"/>
      <c r="D870" s="28"/>
      <c r="E870" s="28"/>
    </row>
    <row r="871" spans="1:5" x14ac:dyDescent="0.25">
      <c r="A871" s="28"/>
      <c r="B871" s="101"/>
      <c r="C871" s="28"/>
      <c r="D871" s="28"/>
      <c r="E871" s="28"/>
    </row>
    <row r="872" spans="1:5" x14ac:dyDescent="0.25">
      <c r="A872" s="28"/>
      <c r="B872" s="101"/>
      <c r="C872" s="28"/>
      <c r="D872" s="28"/>
      <c r="E872" s="28"/>
    </row>
    <row r="873" spans="1:5" x14ac:dyDescent="0.25">
      <c r="A873" s="28"/>
      <c r="B873" s="101"/>
      <c r="C873" s="28"/>
      <c r="D873" s="28"/>
      <c r="E873" s="28"/>
    </row>
    <row r="874" spans="1:5" x14ac:dyDescent="0.25">
      <c r="A874" s="28"/>
      <c r="B874" s="101"/>
      <c r="C874" s="28"/>
      <c r="D874" s="28"/>
      <c r="E874" s="28"/>
    </row>
    <row r="875" spans="1:5" x14ac:dyDescent="0.25">
      <c r="A875" s="28"/>
      <c r="B875" s="101"/>
      <c r="C875" s="28"/>
      <c r="D875" s="28"/>
      <c r="E875" s="28"/>
    </row>
    <row r="876" spans="1:5" x14ac:dyDescent="0.25">
      <c r="A876" s="28"/>
      <c r="B876" s="101"/>
      <c r="C876" s="28"/>
      <c r="D876" s="28"/>
      <c r="E876" s="28"/>
    </row>
    <row r="877" spans="1:5" x14ac:dyDescent="0.25">
      <c r="A877" s="28"/>
      <c r="B877" s="101"/>
      <c r="C877" s="28"/>
      <c r="D877" s="28"/>
      <c r="E877" s="28"/>
    </row>
    <row r="878" spans="1:5" x14ac:dyDescent="0.25">
      <c r="A878" s="28"/>
      <c r="B878" s="101"/>
      <c r="C878" s="28"/>
      <c r="D878" s="28"/>
      <c r="E878" s="28"/>
    </row>
    <row r="879" spans="1:5" x14ac:dyDescent="0.25">
      <c r="A879" s="28"/>
      <c r="B879" s="101"/>
      <c r="C879" s="28"/>
      <c r="D879" s="28"/>
      <c r="E879" s="28"/>
    </row>
    <row r="880" spans="1:5" x14ac:dyDescent="0.25">
      <c r="A880" s="28"/>
      <c r="B880" s="101"/>
      <c r="C880" s="28"/>
      <c r="D880" s="28"/>
      <c r="E880" s="28"/>
    </row>
    <row r="881" spans="1:5" x14ac:dyDescent="0.25">
      <c r="A881" s="28"/>
      <c r="B881" s="101"/>
      <c r="C881" s="28"/>
      <c r="D881" s="28"/>
      <c r="E881" s="28"/>
    </row>
    <row r="882" spans="1:5" x14ac:dyDescent="0.25">
      <c r="A882" s="28"/>
      <c r="B882" s="101"/>
      <c r="C882" s="28"/>
      <c r="D882" s="28"/>
      <c r="E882" s="28"/>
    </row>
    <row r="883" spans="1:5" x14ac:dyDescent="0.25">
      <c r="A883" s="28"/>
      <c r="B883" s="101"/>
      <c r="C883" s="28"/>
      <c r="D883" s="28"/>
      <c r="E883" s="28"/>
    </row>
    <row r="884" spans="1:5" x14ac:dyDescent="0.25">
      <c r="A884" s="28"/>
      <c r="B884" s="101"/>
      <c r="C884" s="28"/>
      <c r="D884" s="28"/>
      <c r="E884" s="28"/>
    </row>
    <row r="885" spans="1:5" x14ac:dyDescent="0.25">
      <c r="A885" s="28"/>
      <c r="B885" s="101"/>
      <c r="C885" s="28"/>
      <c r="D885" s="28"/>
      <c r="E885" s="28"/>
    </row>
    <row r="886" spans="1:5" x14ac:dyDescent="0.25">
      <c r="A886" s="28"/>
      <c r="B886" s="101"/>
      <c r="C886" s="28"/>
      <c r="D886" s="28"/>
      <c r="E886" s="28"/>
    </row>
    <row r="887" spans="1:5" x14ac:dyDescent="0.25">
      <c r="A887" s="28"/>
      <c r="B887" s="101"/>
      <c r="C887" s="28"/>
      <c r="D887" s="28"/>
      <c r="E887" s="28"/>
    </row>
    <row r="888" spans="1:5" x14ac:dyDescent="0.25">
      <c r="A888" s="28"/>
      <c r="B888" s="101"/>
      <c r="C888" s="28"/>
      <c r="D888" s="28"/>
      <c r="E888" s="28"/>
    </row>
    <row r="889" spans="1:5" x14ac:dyDescent="0.25">
      <c r="A889" s="28"/>
      <c r="B889" s="101"/>
      <c r="C889" s="28"/>
      <c r="D889" s="28"/>
      <c r="E889" s="28"/>
    </row>
    <row r="890" spans="1:5" x14ac:dyDescent="0.25">
      <c r="A890" s="28"/>
      <c r="B890" s="101"/>
      <c r="C890" s="28"/>
      <c r="D890" s="28"/>
      <c r="E890" s="28"/>
    </row>
    <row r="891" spans="1:5" x14ac:dyDescent="0.25">
      <c r="A891" s="28"/>
      <c r="B891" s="101"/>
      <c r="C891" s="28"/>
      <c r="D891" s="28"/>
      <c r="E891" s="28"/>
    </row>
    <row r="892" spans="1:5" x14ac:dyDescent="0.25">
      <c r="A892" s="28"/>
      <c r="B892" s="101"/>
      <c r="C892" s="28"/>
      <c r="D892" s="28"/>
      <c r="E892" s="28"/>
    </row>
    <row r="893" spans="1:5" x14ac:dyDescent="0.25">
      <c r="A893" s="28"/>
      <c r="B893" s="101"/>
      <c r="C893" s="28"/>
      <c r="D893" s="28"/>
      <c r="E893" s="28"/>
    </row>
    <row r="894" spans="1:5" x14ac:dyDescent="0.25">
      <c r="A894" s="28"/>
      <c r="B894" s="101"/>
      <c r="C894" s="28"/>
      <c r="D894" s="28"/>
      <c r="E894" s="28"/>
    </row>
    <row r="895" spans="1:5" x14ac:dyDescent="0.25">
      <c r="A895" s="28"/>
      <c r="B895" s="101"/>
      <c r="C895" s="28"/>
      <c r="D895" s="28"/>
      <c r="E895" s="28"/>
    </row>
    <row r="896" spans="1:5" x14ac:dyDescent="0.25">
      <c r="A896" s="28"/>
      <c r="B896" s="101"/>
      <c r="C896" s="28"/>
      <c r="D896" s="28"/>
      <c r="E896" s="28"/>
    </row>
    <row r="897" spans="1:5" x14ac:dyDescent="0.25">
      <c r="A897" s="28"/>
      <c r="B897" s="101"/>
      <c r="C897" s="28"/>
      <c r="D897" s="28"/>
      <c r="E897" s="28"/>
    </row>
    <row r="898" spans="1:5" x14ac:dyDescent="0.25">
      <c r="A898" s="28"/>
      <c r="B898" s="101"/>
      <c r="C898" s="28"/>
      <c r="D898" s="28"/>
      <c r="E898" s="28"/>
    </row>
    <row r="899" spans="1:5" x14ac:dyDescent="0.25">
      <c r="A899" s="28"/>
      <c r="B899" s="101"/>
      <c r="C899" s="28"/>
      <c r="D899" s="28"/>
      <c r="E899" s="28"/>
    </row>
    <row r="900" spans="1:5" x14ac:dyDescent="0.25">
      <c r="A900" s="28"/>
      <c r="B900" s="101"/>
      <c r="C900" s="28"/>
      <c r="D900" s="28"/>
      <c r="E900" s="28"/>
    </row>
    <row r="901" spans="1:5" x14ac:dyDescent="0.25">
      <c r="A901" s="28"/>
      <c r="B901" s="101"/>
      <c r="C901" s="28"/>
      <c r="D901" s="28"/>
      <c r="E901" s="28"/>
    </row>
    <row r="902" spans="1:5" x14ac:dyDescent="0.25">
      <c r="A902" s="28"/>
      <c r="B902" s="101"/>
      <c r="C902" s="28"/>
      <c r="D902" s="28"/>
      <c r="E902" s="28"/>
    </row>
    <row r="903" spans="1:5" x14ac:dyDescent="0.25">
      <c r="A903" s="28"/>
      <c r="B903" s="101"/>
      <c r="C903" s="28"/>
      <c r="D903" s="28"/>
      <c r="E903" s="28"/>
    </row>
    <row r="904" spans="1:5" x14ac:dyDescent="0.25">
      <c r="A904" s="28"/>
      <c r="B904" s="101"/>
      <c r="C904" s="28"/>
      <c r="D904" s="28"/>
      <c r="E904" s="28"/>
    </row>
    <row r="905" spans="1:5" x14ac:dyDescent="0.25">
      <c r="A905" s="28"/>
      <c r="B905" s="101"/>
      <c r="C905" s="28"/>
      <c r="D905" s="28"/>
      <c r="E905" s="28"/>
    </row>
    <row r="906" spans="1:5" x14ac:dyDescent="0.25">
      <c r="A906" s="28"/>
      <c r="B906" s="101"/>
      <c r="C906" s="28"/>
      <c r="D906" s="28"/>
      <c r="E906" s="28"/>
    </row>
    <row r="907" spans="1:5" x14ac:dyDescent="0.25">
      <c r="A907" s="28"/>
      <c r="B907" s="101"/>
      <c r="C907" s="28"/>
      <c r="D907" s="28"/>
      <c r="E907" s="28"/>
    </row>
    <row r="908" spans="1:5" x14ac:dyDescent="0.25">
      <c r="A908" s="28"/>
      <c r="B908" s="101"/>
      <c r="C908" s="28"/>
      <c r="D908" s="28"/>
      <c r="E908" s="28"/>
    </row>
    <row r="909" spans="1:5" x14ac:dyDescent="0.25">
      <c r="A909" s="28"/>
      <c r="B909" s="101"/>
      <c r="C909" s="28"/>
      <c r="D909" s="28"/>
      <c r="E909" s="28"/>
    </row>
    <row r="910" spans="1:5" x14ac:dyDescent="0.25">
      <c r="A910" s="28"/>
      <c r="B910" s="101"/>
      <c r="C910" s="28"/>
      <c r="D910" s="28"/>
      <c r="E910" s="28"/>
    </row>
    <row r="911" spans="1:5" x14ac:dyDescent="0.25">
      <c r="A911" s="28"/>
      <c r="B911" s="101"/>
      <c r="C911" s="28"/>
      <c r="D911" s="28"/>
      <c r="E911" s="28"/>
    </row>
    <row r="912" spans="1:5" x14ac:dyDescent="0.25">
      <c r="A912" s="28"/>
      <c r="B912" s="101"/>
      <c r="C912" s="28"/>
      <c r="D912" s="28"/>
      <c r="E912" s="28"/>
    </row>
    <row r="913" spans="1:5" x14ac:dyDescent="0.25">
      <c r="A913" s="28"/>
      <c r="B913" s="101"/>
      <c r="C913" s="28"/>
      <c r="D913" s="28"/>
      <c r="E913" s="28"/>
    </row>
    <row r="914" spans="1:5" x14ac:dyDescent="0.25">
      <c r="A914" s="28"/>
      <c r="B914" s="101"/>
      <c r="C914" s="28"/>
      <c r="D914" s="28"/>
      <c r="E914" s="28"/>
    </row>
    <row r="915" spans="1:5" x14ac:dyDescent="0.25">
      <c r="A915" s="28"/>
      <c r="B915" s="101"/>
      <c r="C915" s="28"/>
      <c r="D915" s="28"/>
      <c r="E915" s="28"/>
    </row>
    <row r="916" spans="1:5" x14ac:dyDescent="0.25">
      <c r="A916" s="28"/>
      <c r="B916" s="101"/>
      <c r="C916" s="28"/>
      <c r="D916" s="28"/>
      <c r="E916" s="28"/>
    </row>
    <row r="917" spans="1:5" x14ac:dyDescent="0.25">
      <c r="A917" s="28"/>
      <c r="B917" s="101"/>
      <c r="C917" s="28"/>
      <c r="D917" s="28"/>
      <c r="E917" s="28"/>
    </row>
    <row r="918" spans="1:5" x14ac:dyDescent="0.25">
      <c r="A918" s="28"/>
      <c r="B918" s="101"/>
      <c r="C918" s="28"/>
      <c r="D918" s="28"/>
      <c r="E918" s="28"/>
    </row>
    <row r="919" spans="1:5" x14ac:dyDescent="0.25">
      <c r="A919" s="28"/>
      <c r="B919" s="101"/>
      <c r="C919" s="28"/>
      <c r="D919" s="28"/>
      <c r="E919" s="28"/>
    </row>
    <row r="920" spans="1:5" x14ac:dyDescent="0.25">
      <c r="A920" s="28"/>
      <c r="B920" s="101"/>
      <c r="C920" s="28"/>
      <c r="D920" s="28"/>
      <c r="E920" s="28"/>
    </row>
    <row r="921" spans="1:5" x14ac:dyDescent="0.25">
      <c r="A921" s="28"/>
      <c r="B921" s="101"/>
      <c r="C921" s="28"/>
      <c r="D921" s="28"/>
      <c r="E921" s="28"/>
    </row>
    <row r="922" spans="1:5" x14ac:dyDescent="0.25">
      <c r="A922" s="28"/>
      <c r="B922" s="101"/>
      <c r="C922" s="28"/>
      <c r="D922" s="28"/>
      <c r="E922" s="28"/>
    </row>
    <row r="923" spans="1:5" x14ac:dyDescent="0.25">
      <c r="A923" s="28"/>
      <c r="B923" s="101"/>
      <c r="C923" s="28"/>
      <c r="D923" s="28"/>
      <c r="E923" s="28"/>
    </row>
    <row r="924" spans="1:5" x14ac:dyDescent="0.25">
      <c r="A924" s="28"/>
      <c r="B924" s="101"/>
      <c r="C924" s="28"/>
      <c r="D924" s="28"/>
      <c r="E924" s="28"/>
    </row>
    <row r="925" spans="1:5" x14ac:dyDescent="0.25">
      <c r="A925" s="28"/>
      <c r="B925" s="101"/>
      <c r="C925" s="28"/>
      <c r="D925" s="28"/>
      <c r="E925" s="28"/>
    </row>
    <row r="926" spans="1:5" x14ac:dyDescent="0.25">
      <c r="A926" s="28"/>
      <c r="B926" s="101"/>
      <c r="C926" s="28"/>
      <c r="D926" s="28"/>
      <c r="E926" s="28"/>
    </row>
    <row r="927" spans="1:5" x14ac:dyDescent="0.25">
      <c r="A927" s="28"/>
      <c r="B927" s="101"/>
      <c r="C927" s="28"/>
      <c r="D927" s="28"/>
      <c r="E927" s="28"/>
    </row>
    <row r="928" spans="1:5" x14ac:dyDescent="0.25">
      <c r="A928" s="28"/>
      <c r="B928" s="101"/>
      <c r="C928" s="28"/>
      <c r="D928" s="28"/>
      <c r="E928" s="28"/>
    </row>
    <row r="929" spans="1:5" x14ac:dyDescent="0.25">
      <c r="A929" s="28"/>
      <c r="B929" s="101"/>
      <c r="C929" s="28"/>
      <c r="D929" s="28"/>
      <c r="E929" s="28"/>
    </row>
    <row r="930" spans="1:5" x14ac:dyDescent="0.25">
      <c r="A930" s="28"/>
      <c r="B930" s="101"/>
      <c r="C930" s="28"/>
      <c r="D930" s="28"/>
      <c r="E930" s="28"/>
    </row>
    <row r="931" spans="1:5" x14ac:dyDescent="0.25">
      <c r="A931" s="28"/>
      <c r="B931" s="101"/>
      <c r="C931" s="28"/>
      <c r="D931" s="28"/>
      <c r="E931" s="28"/>
    </row>
    <row r="932" spans="1:5" x14ac:dyDescent="0.25">
      <c r="A932" s="28"/>
      <c r="B932" s="101"/>
      <c r="C932" s="28"/>
      <c r="D932" s="28"/>
      <c r="E932" s="28"/>
    </row>
    <row r="933" spans="1:5" x14ac:dyDescent="0.25">
      <c r="A933" s="28"/>
      <c r="B933" s="101"/>
      <c r="C933" s="28"/>
      <c r="D933" s="28"/>
      <c r="E933" s="28"/>
    </row>
    <row r="934" spans="1:5" x14ac:dyDescent="0.25">
      <c r="A934" s="28"/>
      <c r="B934" s="101"/>
      <c r="C934" s="28"/>
      <c r="D934" s="28"/>
      <c r="E934" s="28"/>
    </row>
    <row r="935" spans="1:5" x14ac:dyDescent="0.25">
      <c r="A935" s="28"/>
      <c r="B935" s="101"/>
      <c r="C935" s="28"/>
      <c r="D935" s="28"/>
      <c r="E935" s="28"/>
    </row>
    <row r="936" spans="1:5" x14ac:dyDescent="0.25">
      <c r="A936" s="28"/>
      <c r="B936" s="101"/>
      <c r="C936" s="28"/>
      <c r="D936" s="28"/>
      <c r="E936" s="28"/>
    </row>
    <row r="937" spans="1:5" x14ac:dyDescent="0.25">
      <c r="A937" s="28"/>
      <c r="B937" s="101"/>
      <c r="C937" s="28"/>
      <c r="D937" s="28"/>
      <c r="E937" s="28"/>
    </row>
    <row r="938" spans="1:5" x14ac:dyDescent="0.25">
      <c r="A938" s="28"/>
      <c r="B938" s="101"/>
      <c r="C938" s="28"/>
      <c r="D938" s="28"/>
      <c r="E938" s="28"/>
    </row>
    <row r="939" spans="1:5" x14ac:dyDescent="0.25">
      <c r="A939" s="28"/>
      <c r="B939" s="101"/>
      <c r="C939" s="28"/>
      <c r="D939" s="28"/>
      <c r="E939" s="28"/>
    </row>
    <row r="940" spans="1:5" x14ac:dyDescent="0.25">
      <c r="A940" s="28"/>
      <c r="B940" s="101"/>
      <c r="C940" s="28"/>
      <c r="D940" s="28"/>
      <c r="E940" s="28"/>
    </row>
    <row r="941" spans="1:5" x14ac:dyDescent="0.25">
      <c r="A941" s="28"/>
      <c r="B941" s="101"/>
      <c r="C941" s="28"/>
      <c r="D941" s="28"/>
      <c r="E941" s="28"/>
    </row>
    <row r="942" spans="1:5" x14ac:dyDescent="0.25">
      <c r="A942" s="28"/>
      <c r="B942" s="101"/>
      <c r="C942" s="28"/>
      <c r="D942" s="28"/>
      <c r="E942" s="28"/>
    </row>
    <row r="943" spans="1:5" x14ac:dyDescent="0.25">
      <c r="A943" s="28"/>
      <c r="B943" s="101"/>
      <c r="C943" s="28"/>
      <c r="D943" s="28"/>
      <c r="E943" s="28"/>
    </row>
    <row r="944" spans="1:5" x14ac:dyDescent="0.25">
      <c r="A944" s="28"/>
      <c r="B944" s="101"/>
      <c r="C944" s="28"/>
      <c r="D944" s="28"/>
      <c r="E944" s="28"/>
    </row>
    <row r="945" spans="1:5" x14ac:dyDescent="0.25">
      <c r="A945" s="28"/>
      <c r="B945" s="101"/>
      <c r="C945" s="28"/>
      <c r="D945" s="28"/>
      <c r="E945" s="28"/>
    </row>
    <row r="946" spans="1:5" x14ac:dyDescent="0.25">
      <c r="A946" s="28"/>
      <c r="B946" s="101"/>
      <c r="C946" s="28"/>
      <c r="D946" s="28"/>
      <c r="E946" s="28"/>
    </row>
    <row r="947" spans="1:5" x14ac:dyDescent="0.25">
      <c r="A947" s="28"/>
      <c r="B947" s="101"/>
      <c r="C947" s="28"/>
      <c r="D947" s="28"/>
      <c r="E947" s="28"/>
    </row>
    <row r="948" spans="1:5" x14ac:dyDescent="0.25">
      <c r="A948" s="28"/>
      <c r="B948" s="101"/>
      <c r="C948" s="28"/>
      <c r="D948" s="28"/>
      <c r="E948" s="28"/>
    </row>
    <row r="949" spans="1:5" x14ac:dyDescent="0.25">
      <c r="A949" s="28"/>
      <c r="B949" s="101"/>
      <c r="C949" s="28"/>
      <c r="D949" s="28"/>
      <c r="E949" s="28"/>
    </row>
    <row r="950" spans="1:5" x14ac:dyDescent="0.25">
      <c r="A950" s="28"/>
      <c r="B950" s="101"/>
      <c r="C950" s="28"/>
      <c r="D950" s="28"/>
      <c r="E950" s="28"/>
    </row>
    <row r="951" spans="1:5" x14ac:dyDescent="0.25">
      <c r="A951" s="28"/>
      <c r="B951" s="101"/>
      <c r="C951" s="28"/>
      <c r="D951" s="28"/>
      <c r="E951" s="28"/>
    </row>
    <row r="952" spans="1:5" x14ac:dyDescent="0.25">
      <c r="A952" s="28"/>
      <c r="B952" s="101"/>
      <c r="C952" s="28"/>
      <c r="D952" s="28"/>
      <c r="E952" s="28"/>
    </row>
    <row r="953" spans="1:5" x14ac:dyDescent="0.25">
      <c r="A953" s="28"/>
      <c r="B953" s="101"/>
      <c r="C953" s="28"/>
      <c r="D953" s="28"/>
      <c r="E953" s="28"/>
    </row>
    <row r="954" spans="1:5" x14ac:dyDescent="0.25">
      <c r="A954" s="28"/>
      <c r="B954" s="101"/>
      <c r="C954" s="28"/>
      <c r="D954" s="28"/>
      <c r="E954" s="28"/>
    </row>
    <row r="955" spans="1:5" x14ac:dyDescent="0.25">
      <c r="A955" s="28"/>
      <c r="B955" s="101"/>
      <c r="C955" s="28"/>
      <c r="D955" s="28"/>
      <c r="E955" s="28"/>
    </row>
    <row r="956" spans="1:5" x14ac:dyDescent="0.25">
      <c r="A956" s="28"/>
      <c r="B956" s="101"/>
      <c r="C956" s="28"/>
      <c r="D956" s="28"/>
      <c r="E956" s="28"/>
    </row>
    <row r="957" spans="1:5" x14ac:dyDescent="0.25">
      <c r="A957" s="28"/>
      <c r="B957" s="101"/>
      <c r="C957" s="28"/>
      <c r="D957" s="28"/>
      <c r="E957" s="28"/>
    </row>
    <row r="958" spans="1:5" x14ac:dyDescent="0.25">
      <c r="A958" s="28"/>
      <c r="B958" s="101"/>
      <c r="C958" s="28"/>
      <c r="D958" s="28"/>
      <c r="E958" s="28"/>
    </row>
    <row r="959" spans="1:5" x14ac:dyDescent="0.25">
      <c r="A959" s="28"/>
      <c r="B959" s="101"/>
      <c r="C959" s="28"/>
      <c r="D959" s="28"/>
      <c r="E959" s="28"/>
    </row>
    <row r="960" spans="1:5" x14ac:dyDescent="0.25">
      <c r="A960" s="28"/>
      <c r="B960" s="101"/>
      <c r="C960" s="28"/>
      <c r="D960" s="28"/>
      <c r="E960" s="28"/>
    </row>
    <row r="961" spans="1:5" x14ac:dyDescent="0.25">
      <c r="A961" s="28"/>
      <c r="B961" s="101"/>
      <c r="C961" s="28"/>
      <c r="D961" s="28"/>
      <c r="E961" s="28"/>
    </row>
    <row r="962" spans="1:5" x14ac:dyDescent="0.25">
      <c r="A962" s="28"/>
      <c r="B962" s="101"/>
      <c r="C962" s="28"/>
      <c r="D962" s="28"/>
      <c r="E962" s="28"/>
    </row>
    <row r="963" spans="1:5" x14ac:dyDescent="0.25">
      <c r="A963" s="28"/>
      <c r="B963" s="101"/>
      <c r="C963" s="28"/>
      <c r="D963" s="28"/>
      <c r="E963" s="28"/>
    </row>
    <row r="964" spans="1:5" x14ac:dyDescent="0.25">
      <c r="A964" s="28"/>
      <c r="B964" s="101"/>
      <c r="C964" s="28"/>
      <c r="D964" s="28"/>
      <c r="E964" s="28"/>
    </row>
    <row r="965" spans="1:5" x14ac:dyDescent="0.25">
      <c r="A965" s="28"/>
      <c r="B965" s="101"/>
      <c r="C965" s="28"/>
      <c r="D965" s="28"/>
      <c r="E965" s="28"/>
    </row>
    <row r="966" spans="1:5" x14ac:dyDescent="0.25">
      <c r="A966" s="28"/>
      <c r="B966" s="101"/>
      <c r="C966" s="28"/>
      <c r="D966" s="28"/>
      <c r="E966" s="28"/>
    </row>
    <row r="967" spans="1:5" x14ac:dyDescent="0.25">
      <c r="A967" s="28"/>
      <c r="B967" s="101"/>
      <c r="C967" s="28"/>
      <c r="D967" s="28"/>
      <c r="E967" s="28"/>
    </row>
    <row r="968" spans="1:5" x14ac:dyDescent="0.25">
      <c r="A968" s="28"/>
      <c r="B968" s="101"/>
      <c r="C968" s="28"/>
      <c r="D968" s="28"/>
      <c r="E968" s="28"/>
    </row>
    <row r="969" spans="1:5" x14ac:dyDescent="0.25">
      <c r="A969" s="28"/>
      <c r="B969" s="101"/>
      <c r="C969" s="28"/>
      <c r="D969" s="28"/>
      <c r="E969" s="28"/>
    </row>
    <row r="970" spans="1:5" x14ac:dyDescent="0.25">
      <c r="A970" s="28"/>
      <c r="B970" s="101"/>
      <c r="C970" s="28"/>
      <c r="D970" s="28"/>
      <c r="E970" s="28"/>
    </row>
    <row r="971" spans="1:5" x14ac:dyDescent="0.25">
      <c r="A971" s="28"/>
      <c r="B971" s="101"/>
      <c r="C971" s="28"/>
      <c r="D971" s="28"/>
      <c r="E971" s="28"/>
    </row>
    <row r="972" spans="1:5" x14ac:dyDescent="0.25">
      <c r="A972" s="28"/>
      <c r="B972" s="101"/>
      <c r="C972" s="28"/>
      <c r="D972" s="28"/>
      <c r="E972" s="28"/>
    </row>
    <row r="973" spans="1:5" x14ac:dyDescent="0.25">
      <c r="A973" s="28"/>
      <c r="B973" s="101"/>
      <c r="C973" s="28"/>
      <c r="D973" s="28"/>
      <c r="E973" s="28"/>
    </row>
    <row r="974" spans="1:5" x14ac:dyDescent="0.25">
      <c r="A974" s="28"/>
      <c r="B974" s="101"/>
      <c r="C974" s="28"/>
      <c r="D974" s="28"/>
      <c r="E974" s="28"/>
    </row>
    <row r="975" spans="1:5" x14ac:dyDescent="0.25">
      <c r="A975" s="28"/>
      <c r="B975" s="101"/>
      <c r="C975" s="28"/>
      <c r="D975" s="28"/>
      <c r="E975" s="28"/>
    </row>
    <row r="976" spans="1:5" x14ac:dyDescent="0.25">
      <c r="A976" s="28"/>
      <c r="B976" s="101"/>
      <c r="C976" s="28"/>
      <c r="D976" s="28"/>
      <c r="E976" s="28"/>
    </row>
    <row r="977" spans="1:5" x14ac:dyDescent="0.25">
      <c r="A977" s="28"/>
      <c r="B977" s="101"/>
      <c r="C977" s="28"/>
      <c r="D977" s="28"/>
      <c r="E977" s="28"/>
    </row>
    <row r="978" spans="1:5" x14ac:dyDescent="0.25">
      <c r="A978" s="28"/>
      <c r="B978" s="101"/>
      <c r="C978" s="28"/>
      <c r="D978" s="28"/>
      <c r="E978" s="28"/>
    </row>
    <row r="979" spans="1:5" x14ac:dyDescent="0.25">
      <c r="A979" s="28"/>
      <c r="B979" s="101"/>
      <c r="C979" s="28"/>
      <c r="D979" s="28"/>
      <c r="E979" s="28"/>
    </row>
    <row r="980" spans="1:5" x14ac:dyDescent="0.25">
      <c r="A980" s="28"/>
      <c r="B980" s="101"/>
      <c r="C980" s="28"/>
      <c r="D980" s="28"/>
      <c r="E980" s="28"/>
    </row>
    <row r="981" spans="1:5" x14ac:dyDescent="0.25">
      <c r="A981" s="28"/>
      <c r="B981" s="101"/>
      <c r="C981" s="28"/>
      <c r="D981" s="28"/>
      <c r="E981" s="28"/>
    </row>
    <row r="982" spans="1:5" x14ac:dyDescent="0.25">
      <c r="A982" s="28"/>
      <c r="B982" s="101"/>
      <c r="C982" s="28"/>
      <c r="D982" s="28"/>
      <c r="E982" s="28"/>
    </row>
    <row r="983" spans="1:5" x14ac:dyDescent="0.25">
      <c r="A983" s="28"/>
      <c r="B983" s="101"/>
      <c r="C983" s="28"/>
      <c r="D983" s="28"/>
      <c r="E983" s="28"/>
    </row>
    <row r="984" spans="1:5" x14ac:dyDescent="0.25">
      <c r="A984" s="28"/>
      <c r="B984" s="101"/>
      <c r="C984" s="28"/>
      <c r="D984" s="28"/>
      <c r="E984" s="28"/>
    </row>
    <row r="985" spans="1:5" x14ac:dyDescent="0.25">
      <c r="A985" s="28"/>
      <c r="B985" s="101"/>
      <c r="C985" s="28"/>
      <c r="D985" s="28"/>
      <c r="E985" s="28"/>
    </row>
    <row r="986" spans="1:5" x14ac:dyDescent="0.25">
      <c r="A986" s="28"/>
      <c r="B986" s="101"/>
      <c r="C986" s="28"/>
      <c r="D986" s="28"/>
      <c r="E986" s="28"/>
    </row>
    <row r="987" spans="1:5" x14ac:dyDescent="0.25">
      <c r="A987" s="28"/>
      <c r="B987" s="101"/>
      <c r="C987" s="28"/>
      <c r="D987" s="28"/>
      <c r="E987" s="28"/>
    </row>
    <row r="988" spans="1:5" x14ac:dyDescent="0.25">
      <c r="A988" s="28"/>
      <c r="B988" s="101"/>
      <c r="C988" s="28"/>
      <c r="D988" s="28"/>
      <c r="E988" s="28"/>
    </row>
    <row r="989" spans="1:5" x14ac:dyDescent="0.25">
      <c r="A989" s="28"/>
      <c r="B989" s="101"/>
      <c r="C989" s="28"/>
      <c r="D989" s="28"/>
      <c r="E989" s="28"/>
    </row>
    <row r="990" spans="1:5" x14ac:dyDescent="0.25">
      <c r="A990" s="28"/>
      <c r="B990" s="101"/>
      <c r="C990" s="28"/>
      <c r="D990" s="28"/>
      <c r="E990" s="28"/>
    </row>
    <row r="991" spans="1:5" x14ac:dyDescent="0.25">
      <c r="A991" s="28"/>
      <c r="B991" s="101"/>
      <c r="C991" s="28"/>
      <c r="D991" s="28"/>
      <c r="E991" s="28"/>
    </row>
    <row r="992" spans="1:5" x14ac:dyDescent="0.25">
      <c r="A992" s="28"/>
      <c r="B992" s="101"/>
      <c r="C992" s="28"/>
      <c r="D992" s="28"/>
      <c r="E992" s="28"/>
    </row>
    <row r="993" spans="1:5" x14ac:dyDescent="0.25">
      <c r="A993" s="28"/>
      <c r="B993" s="101"/>
      <c r="C993" s="28"/>
      <c r="D993" s="28"/>
      <c r="E993" s="28"/>
    </row>
    <row r="994" spans="1:5" x14ac:dyDescent="0.25">
      <c r="A994" s="28"/>
      <c r="B994" s="101"/>
      <c r="C994" s="28"/>
      <c r="D994" s="28"/>
      <c r="E994" s="28"/>
    </row>
    <row r="995" spans="1:5" x14ac:dyDescent="0.25">
      <c r="A995" s="28"/>
      <c r="B995" s="101"/>
      <c r="C995" s="28"/>
      <c r="D995" s="28"/>
      <c r="E995" s="28"/>
    </row>
    <row r="996" spans="1:5" x14ac:dyDescent="0.25">
      <c r="A996" s="28"/>
      <c r="B996" s="101"/>
      <c r="C996" s="28"/>
      <c r="D996" s="28"/>
      <c r="E996" s="28"/>
    </row>
    <row r="997" spans="1:5" x14ac:dyDescent="0.25">
      <c r="A997" s="28"/>
      <c r="B997" s="101"/>
      <c r="C997" s="28"/>
      <c r="D997" s="28"/>
      <c r="E997" s="28"/>
    </row>
    <row r="998" spans="1:5" x14ac:dyDescent="0.25">
      <c r="A998" s="28"/>
      <c r="B998" s="101"/>
      <c r="C998" s="28"/>
      <c r="D998" s="28"/>
      <c r="E998" s="28"/>
    </row>
    <row r="999" spans="1:5" x14ac:dyDescent="0.25">
      <c r="A999" s="28"/>
      <c r="B999" s="101"/>
      <c r="C999" s="28"/>
      <c r="D999" s="28"/>
      <c r="E999" s="28"/>
    </row>
    <row r="1000" spans="1:5" x14ac:dyDescent="0.25">
      <c r="A1000" s="28"/>
      <c r="B1000" s="101"/>
      <c r="C1000" s="28"/>
      <c r="D1000" s="28"/>
      <c r="E1000" s="28"/>
    </row>
    <row r="1001" spans="1:5" x14ac:dyDescent="0.25">
      <c r="A1001" s="28"/>
      <c r="B1001" s="101"/>
      <c r="C1001" s="28"/>
      <c r="D1001" s="28"/>
      <c r="E1001" s="28"/>
    </row>
    <row r="1002" spans="1:5" x14ac:dyDescent="0.25">
      <c r="A1002" s="28"/>
      <c r="B1002" s="101"/>
      <c r="C1002" s="28"/>
      <c r="D1002" s="28"/>
      <c r="E1002" s="28"/>
    </row>
    <row r="1003" spans="1:5" x14ac:dyDescent="0.25">
      <c r="A1003" s="28"/>
      <c r="B1003" s="101"/>
      <c r="C1003" s="28"/>
      <c r="D1003" s="28"/>
      <c r="E1003" s="28"/>
    </row>
    <row r="1004" spans="1:5" x14ac:dyDescent="0.25">
      <c r="A1004" s="28"/>
      <c r="B1004" s="101"/>
      <c r="C1004" s="28"/>
      <c r="D1004" s="28"/>
      <c r="E1004" s="28"/>
    </row>
    <row r="1005" spans="1:5" x14ac:dyDescent="0.25">
      <c r="A1005" s="28"/>
      <c r="B1005" s="101"/>
      <c r="C1005" s="28"/>
      <c r="D1005" s="28"/>
      <c r="E1005" s="28"/>
    </row>
    <row r="1006" spans="1:5" x14ac:dyDescent="0.25">
      <c r="A1006" s="28"/>
      <c r="B1006" s="101"/>
      <c r="C1006" s="28"/>
      <c r="D1006" s="28"/>
      <c r="E1006" s="28"/>
    </row>
    <row r="1007" spans="1:5" x14ac:dyDescent="0.25">
      <c r="A1007" s="28"/>
      <c r="B1007" s="101"/>
      <c r="C1007" s="28"/>
      <c r="D1007" s="28"/>
      <c r="E1007" s="28"/>
    </row>
    <row r="1008" spans="1:5" x14ac:dyDescent="0.25">
      <c r="A1008" s="28"/>
      <c r="B1008" s="101"/>
      <c r="C1008" s="28"/>
      <c r="D1008" s="28"/>
      <c r="E1008" s="28"/>
    </row>
    <row r="1009" spans="1:5" x14ac:dyDescent="0.25">
      <c r="A1009" s="28"/>
      <c r="B1009" s="101"/>
      <c r="C1009" s="28"/>
      <c r="D1009" s="28"/>
      <c r="E1009" s="28"/>
    </row>
    <row r="1010" spans="1:5" x14ac:dyDescent="0.25">
      <c r="A1010" s="28"/>
      <c r="B1010" s="101"/>
      <c r="C1010" s="28"/>
      <c r="D1010" s="28"/>
      <c r="E1010" s="28"/>
    </row>
    <row r="1011" spans="1:5" x14ac:dyDescent="0.25">
      <c r="A1011" s="28"/>
      <c r="B1011" s="101"/>
      <c r="C1011" s="28"/>
      <c r="D1011" s="28"/>
      <c r="E1011" s="28"/>
    </row>
    <row r="1012" spans="1:5" x14ac:dyDescent="0.25">
      <c r="A1012" s="28"/>
      <c r="B1012" s="101"/>
      <c r="C1012" s="28"/>
      <c r="D1012" s="28"/>
      <c r="E1012" s="28"/>
    </row>
    <row r="1013" spans="1:5" x14ac:dyDescent="0.25">
      <c r="A1013" s="28"/>
      <c r="B1013" s="101"/>
      <c r="C1013" s="28"/>
      <c r="D1013" s="28"/>
      <c r="E1013" s="28"/>
    </row>
    <row r="1014" spans="1:5" x14ac:dyDescent="0.25">
      <c r="A1014" s="28"/>
      <c r="B1014" s="101"/>
      <c r="C1014" s="28"/>
      <c r="D1014" s="28"/>
      <c r="E1014" s="28"/>
    </row>
    <row r="1015" spans="1:5" x14ac:dyDescent="0.25">
      <c r="A1015" s="28"/>
      <c r="B1015" s="101"/>
      <c r="C1015" s="28"/>
      <c r="D1015" s="28"/>
      <c r="E1015" s="28"/>
    </row>
    <row r="1016" spans="1:5" x14ac:dyDescent="0.25">
      <c r="A1016" s="28"/>
      <c r="B1016" s="101"/>
      <c r="C1016" s="28"/>
      <c r="D1016" s="28"/>
      <c r="E1016" s="28"/>
    </row>
    <row r="1017" spans="1:5" x14ac:dyDescent="0.25">
      <c r="A1017" s="28"/>
      <c r="B1017" s="101"/>
      <c r="C1017" s="28"/>
      <c r="D1017" s="28"/>
      <c r="E1017" s="28"/>
    </row>
    <row r="1018" spans="1:5" x14ac:dyDescent="0.25">
      <c r="A1018" s="28"/>
      <c r="B1018" s="101"/>
      <c r="C1018" s="28"/>
      <c r="D1018" s="28"/>
      <c r="E1018" s="28"/>
    </row>
    <row r="1019" spans="1:5" x14ac:dyDescent="0.25">
      <c r="A1019" s="28"/>
      <c r="B1019" s="101"/>
      <c r="C1019" s="28"/>
      <c r="D1019" s="28"/>
      <c r="E1019" s="28"/>
    </row>
    <row r="1020" spans="1:5" x14ac:dyDescent="0.25">
      <c r="A1020" s="28"/>
      <c r="B1020" s="101"/>
      <c r="C1020" s="28"/>
      <c r="D1020" s="28"/>
      <c r="E1020" s="28"/>
    </row>
    <row r="1021" spans="1:5" x14ac:dyDescent="0.25">
      <c r="A1021" s="28"/>
      <c r="B1021" s="101"/>
      <c r="C1021" s="28"/>
      <c r="D1021" s="28"/>
      <c r="E1021" s="28"/>
    </row>
    <row r="1022" spans="1:5" x14ac:dyDescent="0.25">
      <c r="A1022" s="28"/>
      <c r="B1022" s="101"/>
      <c r="C1022" s="28"/>
      <c r="D1022" s="28"/>
      <c r="E1022" s="28"/>
    </row>
    <row r="1023" spans="1:5" x14ac:dyDescent="0.25">
      <c r="A1023" s="28"/>
      <c r="B1023" s="101"/>
      <c r="C1023" s="28"/>
      <c r="D1023" s="28"/>
      <c r="E1023" s="28"/>
    </row>
    <row r="1024" spans="1:5" x14ac:dyDescent="0.25">
      <c r="A1024" s="28"/>
      <c r="B1024" s="101"/>
      <c r="C1024" s="28"/>
      <c r="D1024" s="28"/>
      <c r="E1024" s="28"/>
    </row>
    <row r="1025" spans="1:5" x14ac:dyDescent="0.25">
      <c r="A1025" s="28"/>
      <c r="B1025" s="101"/>
      <c r="C1025" s="28"/>
      <c r="D1025" s="28"/>
      <c r="E1025" s="28"/>
    </row>
    <row r="1026" spans="1:5" x14ac:dyDescent="0.25">
      <c r="A1026" s="28"/>
      <c r="B1026" s="101"/>
      <c r="C1026" s="28"/>
      <c r="D1026" s="28"/>
      <c r="E1026" s="28"/>
    </row>
    <row r="1027" spans="1:5" x14ac:dyDescent="0.25">
      <c r="A1027" s="28"/>
      <c r="B1027" s="101"/>
      <c r="C1027" s="28"/>
      <c r="D1027" s="28"/>
      <c r="E1027" s="28"/>
    </row>
    <row r="1028" spans="1:5" x14ac:dyDescent="0.25">
      <c r="A1028" s="28"/>
      <c r="B1028" s="101"/>
      <c r="C1028" s="28"/>
      <c r="D1028" s="28"/>
      <c r="E1028" s="28"/>
    </row>
    <row r="1029" spans="1:5" x14ac:dyDescent="0.25">
      <c r="A1029" s="28"/>
      <c r="B1029" s="101"/>
      <c r="C1029" s="28"/>
      <c r="D1029" s="28"/>
      <c r="E1029" s="28"/>
    </row>
    <row r="1030" spans="1:5" x14ac:dyDescent="0.25">
      <c r="A1030" s="28"/>
      <c r="B1030" s="101"/>
      <c r="C1030" s="28"/>
      <c r="D1030" s="28"/>
      <c r="E1030" s="28"/>
    </row>
    <row r="1031" spans="1:5" x14ac:dyDescent="0.25">
      <c r="A1031" s="28"/>
      <c r="B1031" s="101"/>
      <c r="C1031" s="28"/>
      <c r="D1031" s="28"/>
      <c r="E1031" s="28"/>
    </row>
    <row r="1032" spans="1:5" x14ac:dyDescent="0.25">
      <c r="A1032" s="28"/>
      <c r="B1032" s="101"/>
      <c r="C1032" s="28"/>
      <c r="D1032" s="28"/>
      <c r="E1032" s="28"/>
    </row>
    <row r="1033" spans="1:5" x14ac:dyDescent="0.25">
      <c r="A1033" s="28"/>
      <c r="B1033" s="101"/>
      <c r="C1033" s="28"/>
      <c r="D1033" s="28"/>
      <c r="E1033" s="28"/>
    </row>
    <row r="1034" spans="1:5" x14ac:dyDescent="0.25">
      <c r="A1034" s="28"/>
      <c r="B1034" s="101"/>
      <c r="C1034" s="28"/>
      <c r="D1034" s="28"/>
      <c r="E1034" s="28"/>
    </row>
    <row r="1035" spans="1:5" x14ac:dyDescent="0.25">
      <c r="A1035" s="28"/>
      <c r="B1035" s="101"/>
      <c r="C1035" s="28"/>
      <c r="D1035" s="28"/>
      <c r="E1035" s="28"/>
    </row>
    <row r="1036" spans="1:5" x14ac:dyDescent="0.25">
      <c r="A1036" s="28"/>
      <c r="B1036" s="101"/>
      <c r="C1036" s="28"/>
      <c r="D1036" s="28"/>
      <c r="E1036" s="28"/>
    </row>
    <row r="1037" spans="1:5" x14ac:dyDescent="0.25">
      <c r="A1037" s="28"/>
      <c r="B1037" s="101"/>
      <c r="C1037" s="28"/>
      <c r="D1037" s="28"/>
      <c r="E1037" s="28"/>
    </row>
    <row r="1038" spans="1:5" x14ac:dyDescent="0.25">
      <c r="A1038" s="28"/>
      <c r="B1038" s="101"/>
      <c r="C1038" s="28"/>
      <c r="D1038" s="28"/>
      <c r="E1038" s="28"/>
    </row>
    <row r="1039" spans="1:5" x14ac:dyDescent="0.25">
      <c r="A1039" s="28"/>
      <c r="B1039" s="101"/>
      <c r="C1039" s="28"/>
      <c r="D1039" s="28"/>
      <c r="E1039" s="28"/>
    </row>
    <row r="1040" spans="1:5" x14ac:dyDescent="0.25">
      <c r="A1040" s="28"/>
      <c r="B1040" s="101"/>
      <c r="C1040" s="28"/>
      <c r="D1040" s="28"/>
      <c r="E1040" s="28"/>
    </row>
    <row r="1041" spans="1:5" x14ac:dyDescent="0.25">
      <c r="A1041" s="28"/>
      <c r="B1041" s="101"/>
      <c r="C1041" s="28"/>
      <c r="D1041" s="28"/>
      <c r="E1041" s="28"/>
    </row>
    <row r="1042" spans="1:5" x14ac:dyDescent="0.25">
      <c r="A1042" s="28"/>
      <c r="B1042" s="101"/>
      <c r="C1042" s="28"/>
      <c r="D1042" s="28"/>
      <c r="E1042" s="28"/>
    </row>
    <row r="1043" spans="1:5" x14ac:dyDescent="0.25">
      <c r="A1043" s="28"/>
      <c r="B1043" s="101"/>
      <c r="C1043" s="28"/>
      <c r="D1043" s="28"/>
      <c r="E1043" s="28"/>
    </row>
    <row r="1044" spans="1:5" x14ac:dyDescent="0.25">
      <c r="A1044" s="28"/>
      <c r="B1044" s="101"/>
      <c r="C1044" s="28"/>
      <c r="D1044" s="28"/>
      <c r="E1044" s="28"/>
    </row>
    <row r="1045" spans="1:5" x14ac:dyDescent="0.25">
      <c r="A1045" s="28"/>
      <c r="B1045" s="101"/>
      <c r="C1045" s="28"/>
      <c r="D1045" s="28"/>
      <c r="E1045" s="28"/>
    </row>
    <row r="1046" spans="1:5" x14ac:dyDescent="0.25">
      <c r="A1046" s="28"/>
      <c r="B1046" s="101"/>
      <c r="C1046" s="28"/>
      <c r="D1046" s="28"/>
      <c r="E1046" s="28"/>
    </row>
    <row r="1047" spans="1:5" x14ac:dyDescent="0.25">
      <c r="A1047" s="28"/>
      <c r="B1047" s="101"/>
      <c r="C1047" s="28"/>
      <c r="D1047" s="28"/>
      <c r="E1047" s="28"/>
    </row>
    <row r="1048" spans="1:5" x14ac:dyDescent="0.25">
      <c r="A1048" s="28"/>
      <c r="B1048" s="101"/>
      <c r="C1048" s="28"/>
      <c r="D1048" s="28"/>
      <c r="E1048" s="28"/>
    </row>
    <row r="1049" spans="1:5" x14ac:dyDescent="0.25">
      <c r="A1049" s="28"/>
      <c r="B1049" s="101"/>
      <c r="C1049" s="28"/>
      <c r="D1049" s="28"/>
      <c r="E1049" s="28"/>
    </row>
    <row r="1050" spans="1:5" x14ac:dyDescent="0.25">
      <c r="A1050" s="28"/>
      <c r="B1050" s="101"/>
      <c r="C1050" s="28"/>
      <c r="D1050" s="28"/>
      <c r="E1050" s="28"/>
    </row>
    <row r="1051" spans="1:5" x14ac:dyDescent="0.25">
      <c r="A1051" s="28"/>
      <c r="B1051" s="101"/>
      <c r="C1051" s="28"/>
      <c r="D1051" s="28"/>
      <c r="E1051" s="28"/>
    </row>
    <row r="1052" spans="1:5" x14ac:dyDescent="0.25">
      <c r="A1052" s="28"/>
      <c r="B1052" s="101"/>
      <c r="C1052" s="28"/>
      <c r="D1052" s="28"/>
      <c r="E1052" s="28"/>
    </row>
    <row r="1053" spans="1:5" x14ac:dyDescent="0.25">
      <c r="A1053" s="28"/>
      <c r="B1053" s="101"/>
      <c r="C1053" s="28"/>
      <c r="D1053" s="28"/>
      <c r="E1053" s="28"/>
    </row>
    <row r="1054" spans="1:5" x14ac:dyDescent="0.25">
      <c r="A1054" s="28"/>
      <c r="B1054" s="101"/>
      <c r="C1054" s="28"/>
      <c r="D1054" s="28"/>
      <c r="E1054" s="28"/>
    </row>
    <row r="1055" spans="1:5" x14ac:dyDescent="0.25">
      <c r="A1055" s="28"/>
      <c r="B1055" s="101"/>
      <c r="C1055" s="28"/>
      <c r="D1055" s="28"/>
      <c r="E1055" s="28"/>
    </row>
    <row r="1056" spans="1:5" x14ac:dyDescent="0.25">
      <c r="A1056" s="28"/>
      <c r="B1056" s="101"/>
      <c r="C1056" s="28"/>
      <c r="D1056" s="28"/>
      <c r="E1056" s="28"/>
    </row>
    <row r="1057" spans="1:5" x14ac:dyDescent="0.25">
      <c r="A1057" s="28"/>
      <c r="B1057" s="101"/>
      <c r="C1057" s="28"/>
      <c r="D1057" s="28"/>
      <c r="E1057" s="28"/>
    </row>
    <row r="1058" spans="1:5" x14ac:dyDescent="0.25">
      <c r="A1058" s="28"/>
      <c r="B1058" s="101"/>
      <c r="C1058" s="28"/>
      <c r="D1058" s="28"/>
      <c r="E1058" s="28"/>
    </row>
    <row r="1059" spans="1:5" x14ac:dyDescent="0.25">
      <c r="A1059" s="28"/>
      <c r="B1059" s="101"/>
      <c r="C1059" s="28"/>
      <c r="D1059" s="28"/>
      <c r="E1059" s="28"/>
    </row>
    <row r="1060" spans="1:5" x14ac:dyDescent="0.25">
      <c r="A1060" s="28"/>
      <c r="B1060" s="101"/>
      <c r="C1060" s="28"/>
      <c r="D1060" s="28"/>
      <c r="E1060" s="28"/>
    </row>
    <row r="1061" spans="1:5" x14ac:dyDescent="0.25">
      <c r="A1061" s="28"/>
      <c r="B1061" s="101"/>
      <c r="C1061" s="28"/>
      <c r="D1061" s="28"/>
      <c r="E1061" s="28"/>
    </row>
    <row r="1062" spans="1:5" x14ac:dyDescent="0.25">
      <c r="A1062" s="28"/>
      <c r="B1062" s="101"/>
      <c r="C1062" s="28"/>
      <c r="D1062" s="28"/>
      <c r="E1062" s="28"/>
    </row>
    <row r="1063" spans="1:5" x14ac:dyDescent="0.25">
      <c r="A1063" s="28"/>
      <c r="B1063" s="101"/>
      <c r="C1063" s="28"/>
      <c r="D1063" s="28"/>
      <c r="E1063" s="28"/>
    </row>
    <row r="1064" spans="1:5" x14ac:dyDescent="0.25">
      <c r="A1064" s="28"/>
      <c r="B1064" s="101"/>
      <c r="C1064" s="28"/>
      <c r="D1064" s="28"/>
      <c r="E1064" s="28"/>
    </row>
    <row r="1065" spans="1:5" x14ac:dyDescent="0.25">
      <c r="A1065" s="28"/>
      <c r="B1065" s="101"/>
      <c r="C1065" s="28"/>
      <c r="D1065" s="28"/>
      <c r="E1065" s="28"/>
    </row>
    <row r="1066" spans="1:5" x14ac:dyDescent="0.25">
      <c r="A1066" s="28"/>
      <c r="B1066" s="101"/>
      <c r="C1066" s="28"/>
      <c r="D1066" s="28"/>
      <c r="E1066" s="28"/>
    </row>
    <row r="1067" spans="1:5" x14ac:dyDescent="0.25">
      <c r="A1067" s="28"/>
      <c r="B1067" s="101"/>
      <c r="C1067" s="28"/>
      <c r="D1067" s="28"/>
      <c r="E1067" s="28"/>
    </row>
    <row r="1068" spans="1:5" x14ac:dyDescent="0.25">
      <c r="A1068" s="28"/>
      <c r="B1068" s="101"/>
      <c r="C1068" s="28"/>
      <c r="D1068" s="28"/>
      <c r="E1068" s="28"/>
    </row>
    <row r="1069" spans="1:5" x14ac:dyDescent="0.25">
      <c r="A1069" s="28"/>
      <c r="B1069" s="101"/>
      <c r="C1069" s="28"/>
      <c r="D1069" s="28"/>
      <c r="E1069" s="28"/>
    </row>
    <row r="1070" spans="1:5" x14ac:dyDescent="0.25">
      <c r="A1070" s="28"/>
      <c r="B1070" s="101"/>
      <c r="C1070" s="28"/>
      <c r="D1070" s="28"/>
      <c r="E1070" s="28"/>
    </row>
    <row r="1071" spans="1:5" x14ac:dyDescent="0.25">
      <c r="A1071" s="28"/>
      <c r="B1071" s="101"/>
      <c r="C1071" s="28"/>
      <c r="D1071" s="28"/>
      <c r="E1071" s="28"/>
    </row>
    <row r="1072" spans="1:5" x14ac:dyDescent="0.25">
      <c r="A1072" s="28"/>
      <c r="B1072" s="101"/>
      <c r="C1072" s="28"/>
      <c r="D1072" s="28"/>
      <c r="E1072" s="28"/>
    </row>
    <row r="1073" spans="1:5" x14ac:dyDescent="0.25">
      <c r="A1073" s="28"/>
      <c r="B1073" s="101"/>
      <c r="C1073" s="28"/>
      <c r="D1073" s="28"/>
      <c r="E1073" s="28"/>
    </row>
    <row r="1074" spans="1:5" x14ac:dyDescent="0.25">
      <c r="A1074" s="28"/>
      <c r="B1074" s="101"/>
      <c r="C1074" s="28"/>
      <c r="D1074" s="28"/>
      <c r="E1074" s="28"/>
    </row>
    <row r="1075" spans="1:5" x14ac:dyDescent="0.25">
      <c r="A1075" s="28"/>
      <c r="B1075" s="101"/>
      <c r="C1075" s="28"/>
      <c r="D1075" s="28"/>
      <c r="E1075" s="28"/>
    </row>
    <row r="1076" spans="1:5" x14ac:dyDescent="0.25">
      <c r="A1076" s="28"/>
      <c r="B1076" s="101"/>
      <c r="C1076" s="28"/>
      <c r="D1076" s="28"/>
      <c r="E1076" s="28"/>
    </row>
    <row r="1077" spans="1:5" x14ac:dyDescent="0.25">
      <c r="A1077" s="28"/>
      <c r="B1077" s="101"/>
      <c r="C1077" s="28"/>
      <c r="D1077" s="28"/>
      <c r="E1077" s="28"/>
    </row>
    <row r="1078" spans="1:5" x14ac:dyDescent="0.25">
      <c r="A1078" s="28"/>
      <c r="B1078" s="101"/>
      <c r="C1078" s="28"/>
      <c r="D1078" s="28"/>
      <c r="E1078" s="28"/>
    </row>
    <row r="1079" spans="1:5" x14ac:dyDescent="0.25">
      <c r="A1079" s="28"/>
      <c r="B1079" s="101"/>
      <c r="C1079" s="28"/>
      <c r="D1079" s="28"/>
      <c r="E1079" s="28"/>
    </row>
    <row r="1080" spans="1:5" x14ac:dyDescent="0.25">
      <c r="A1080" s="28"/>
      <c r="B1080" s="101"/>
      <c r="C1080" s="28"/>
      <c r="D1080" s="28"/>
      <c r="E1080" s="28"/>
    </row>
    <row r="1081" spans="1:5" x14ac:dyDescent="0.25">
      <c r="A1081" s="28"/>
      <c r="B1081" s="101"/>
      <c r="C1081" s="28"/>
      <c r="D1081" s="28"/>
      <c r="E1081" s="28"/>
    </row>
    <row r="1082" spans="1:5" x14ac:dyDescent="0.25">
      <c r="A1082" s="28"/>
      <c r="B1082" s="101"/>
      <c r="C1082" s="28"/>
      <c r="D1082" s="28"/>
      <c r="E1082" s="28"/>
    </row>
    <row r="1083" spans="1:5" x14ac:dyDescent="0.25">
      <c r="A1083" s="28"/>
      <c r="B1083" s="101"/>
      <c r="C1083" s="28"/>
      <c r="D1083" s="28"/>
      <c r="E1083" s="28"/>
    </row>
    <row r="1084" spans="1:5" x14ac:dyDescent="0.25">
      <c r="A1084" s="28"/>
      <c r="B1084" s="101"/>
      <c r="C1084" s="28"/>
      <c r="D1084" s="28"/>
      <c r="E1084" s="28"/>
    </row>
    <row r="1085" spans="1:5" x14ac:dyDescent="0.25">
      <c r="A1085" s="28"/>
      <c r="B1085" s="101"/>
      <c r="C1085" s="28"/>
      <c r="D1085" s="28"/>
      <c r="E1085" s="28"/>
    </row>
    <row r="1086" spans="1:5" x14ac:dyDescent="0.25">
      <c r="A1086" s="28"/>
      <c r="B1086" s="101"/>
      <c r="C1086" s="28"/>
      <c r="D1086" s="28"/>
      <c r="E1086" s="28"/>
    </row>
    <row r="1087" spans="1:5" x14ac:dyDescent="0.25">
      <c r="A1087" s="28"/>
      <c r="B1087" s="101"/>
      <c r="C1087" s="28"/>
      <c r="D1087" s="28"/>
      <c r="E1087" s="28"/>
    </row>
    <row r="1088" spans="1:5" x14ac:dyDescent="0.25">
      <c r="A1088" s="28"/>
      <c r="B1088" s="101"/>
      <c r="C1088" s="28"/>
      <c r="D1088" s="28"/>
      <c r="E1088" s="28"/>
    </row>
    <row r="1089" spans="1:5" x14ac:dyDescent="0.25">
      <c r="A1089" s="28"/>
      <c r="B1089" s="101"/>
      <c r="C1089" s="28"/>
      <c r="D1089" s="28"/>
      <c r="E1089" s="28"/>
    </row>
    <row r="1090" spans="1:5" x14ac:dyDescent="0.25">
      <c r="A1090" s="28"/>
      <c r="B1090" s="101"/>
      <c r="C1090" s="28"/>
      <c r="D1090" s="28"/>
      <c r="E1090" s="28"/>
    </row>
    <row r="1091" spans="1:5" x14ac:dyDescent="0.25">
      <c r="A1091" s="28"/>
      <c r="B1091" s="101"/>
      <c r="C1091" s="28"/>
      <c r="D1091" s="28"/>
      <c r="E1091" s="28"/>
    </row>
    <row r="1092" spans="1:5" x14ac:dyDescent="0.25">
      <c r="A1092" s="28"/>
      <c r="B1092" s="101"/>
      <c r="C1092" s="28"/>
      <c r="D1092" s="28"/>
      <c r="E1092" s="28"/>
    </row>
    <row r="1093" spans="1:5" x14ac:dyDescent="0.25">
      <c r="A1093" s="28"/>
      <c r="B1093" s="101"/>
      <c r="C1093" s="28"/>
      <c r="D1093" s="28"/>
      <c r="E1093" s="28"/>
    </row>
    <row r="1094" spans="1:5" x14ac:dyDescent="0.25">
      <c r="A1094" s="28"/>
      <c r="B1094" s="101"/>
      <c r="C1094" s="28"/>
      <c r="D1094" s="28"/>
      <c r="E1094" s="28"/>
    </row>
    <row r="1095" spans="1:5" x14ac:dyDescent="0.25">
      <c r="A1095" s="28"/>
      <c r="B1095" s="101"/>
      <c r="C1095" s="28"/>
      <c r="D1095" s="28"/>
      <c r="E1095" s="28"/>
    </row>
    <row r="1096" spans="1:5" x14ac:dyDescent="0.25">
      <c r="A1096" s="28"/>
      <c r="B1096" s="101"/>
      <c r="C1096" s="28"/>
      <c r="D1096" s="28"/>
      <c r="E1096" s="28"/>
    </row>
    <row r="1097" spans="1:5" x14ac:dyDescent="0.25">
      <c r="A1097" s="28"/>
      <c r="B1097" s="101"/>
      <c r="C1097" s="28"/>
      <c r="D1097" s="28"/>
      <c r="E1097" s="28"/>
    </row>
    <row r="1098" spans="1:5" x14ac:dyDescent="0.25">
      <c r="A1098" s="28"/>
      <c r="B1098" s="101"/>
      <c r="C1098" s="28"/>
      <c r="D1098" s="28"/>
      <c r="E1098" s="28"/>
    </row>
    <row r="1099" spans="1:5" x14ac:dyDescent="0.25">
      <c r="A1099" s="28"/>
      <c r="B1099" s="101"/>
      <c r="C1099" s="28"/>
      <c r="D1099" s="28"/>
      <c r="E1099" s="28"/>
    </row>
    <row r="1100" spans="1:5" x14ac:dyDescent="0.25">
      <c r="A1100" s="28"/>
      <c r="B1100" s="101"/>
      <c r="C1100" s="28"/>
      <c r="D1100" s="28"/>
      <c r="E1100" s="28"/>
    </row>
    <row r="1101" spans="1:5" x14ac:dyDescent="0.25">
      <c r="A1101" s="28"/>
      <c r="B1101" s="101"/>
      <c r="C1101" s="28"/>
      <c r="D1101" s="28"/>
      <c r="E1101" s="28"/>
    </row>
    <row r="1102" spans="1:5" x14ac:dyDescent="0.25">
      <c r="A1102" s="28"/>
      <c r="B1102" s="101"/>
      <c r="C1102" s="28"/>
      <c r="D1102" s="28"/>
      <c r="E1102" s="28"/>
    </row>
    <row r="1103" spans="1:5" x14ac:dyDescent="0.25">
      <c r="A1103" s="28"/>
      <c r="B1103" s="101"/>
      <c r="C1103" s="28"/>
      <c r="D1103" s="28"/>
      <c r="E1103" s="28"/>
    </row>
    <row r="1104" spans="1:5" x14ac:dyDescent="0.25">
      <c r="A1104" s="28"/>
      <c r="B1104" s="101"/>
      <c r="C1104" s="28"/>
      <c r="D1104" s="28"/>
      <c r="E1104" s="28"/>
    </row>
    <row r="1105" spans="1:5" x14ac:dyDescent="0.25">
      <c r="A1105" s="28"/>
      <c r="B1105" s="101"/>
      <c r="C1105" s="28"/>
      <c r="D1105" s="28"/>
      <c r="E1105" s="28"/>
    </row>
    <row r="1106" spans="1:5" x14ac:dyDescent="0.25">
      <c r="A1106" s="28"/>
      <c r="B1106" s="101"/>
      <c r="C1106" s="28"/>
      <c r="D1106" s="28"/>
      <c r="E1106" s="28"/>
    </row>
    <row r="1107" spans="1:5" x14ac:dyDescent="0.25">
      <c r="A1107" s="28"/>
      <c r="B1107" s="101"/>
      <c r="C1107" s="28"/>
      <c r="D1107" s="28"/>
      <c r="E1107" s="28"/>
    </row>
    <row r="1108" spans="1:5" x14ac:dyDescent="0.25">
      <c r="A1108" s="28"/>
      <c r="B1108" s="101"/>
      <c r="C1108" s="28"/>
      <c r="D1108" s="28"/>
      <c r="E1108" s="28"/>
    </row>
    <row r="1109" spans="1:5" x14ac:dyDescent="0.25">
      <c r="A1109" s="28"/>
      <c r="B1109" s="101"/>
      <c r="C1109" s="28"/>
      <c r="D1109" s="28"/>
      <c r="E1109" s="28"/>
    </row>
    <row r="1110" spans="1:5" x14ac:dyDescent="0.25">
      <c r="A1110" s="28"/>
      <c r="B1110" s="101"/>
      <c r="C1110" s="28"/>
      <c r="D1110" s="28"/>
      <c r="E1110" s="28"/>
    </row>
    <row r="1111" spans="1:5" x14ac:dyDescent="0.25">
      <c r="A1111" s="28"/>
      <c r="B1111" s="101"/>
      <c r="C1111" s="28"/>
      <c r="D1111" s="28"/>
      <c r="E1111" s="28"/>
    </row>
    <row r="1112" spans="1:5" x14ac:dyDescent="0.25">
      <c r="A1112" s="28"/>
      <c r="B1112" s="101"/>
      <c r="C1112" s="28"/>
      <c r="D1112" s="28"/>
      <c r="E1112" s="28"/>
    </row>
    <row r="1113" spans="1:5" x14ac:dyDescent="0.25">
      <c r="A1113" s="28"/>
      <c r="B1113" s="101"/>
      <c r="C1113" s="28"/>
      <c r="D1113" s="28"/>
      <c r="E1113" s="28"/>
    </row>
    <row r="1114" spans="1:5" x14ac:dyDescent="0.25">
      <c r="A1114" s="28"/>
      <c r="B1114" s="101"/>
      <c r="C1114" s="28"/>
      <c r="D1114" s="28"/>
      <c r="E1114" s="28"/>
    </row>
    <row r="1115" spans="1:5" x14ac:dyDescent="0.25">
      <c r="A1115" s="28"/>
      <c r="B1115" s="101"/>
      <c r="C1115" s="28"/>
      <c r="D1115" s="28"/>
      <c r="E1115" s="28"/>
    </row>
    <row r="1116" spans="1:5" x14ac:dyDescent="0.25">
      <c r="A1116" s="28"/>
      <c r="B1116" s="101"/>
      <c r="C1116" s="28"/>
      <c r="D1116" s="28"/>
      <c r="E1116" s="28"/>
    </row>
    <row r="1117" spans="1:5" x14ac:dyDescent="0.25">
      <c r="A1117" s="28"/>
      <c r="B1117" s="101"/>
      <c r="C1117" s="28"/>
      <c r="D1117" s="28"/>
      <c r="E1117" s="28"/>
    </row>
    <row r="1118" spans="1:5" x14ac:dyDescent="0.25">
      <c r="A1118" s="28"/>
      <c r="B1118" s="101"/>
      <c r="C1118" s="28"/>
      <c r="D1118" s="28"/>
      <c r="E1118" s="28"/>
    </row>
    <row r="1119" spans="1:5" x14ac:dyDescent="0.25">
      <c r="A1119" s="28"/>
      <c r="B1119" s="101"/>
      <c r="C1119" s="28"/>
      <c r="D1119" s="28"/>
      <c r="E1119" s="28"/>
    </row>
    <row r="1120" spans="1:5" x14ac:dyDescent="0.25">
      <c r="A1120" s="28"/>
      <c r="B1120" s="101"/>
      <c r="C1120" s="28"/>
      <c r="D1120" s="28"/>
      <c r="E1120" s="28"/>
    </row>
    <row r="1121" spans="1:5" x14ac:dyDescent="0.25">
      <c r="A1121" s="28"/>
      <c r="B1121" s="101"/>
      <c r="C1121" s="28"/>
      <c r="D1121" s="28"/>
      <c r="E1121" s="28"/>
    </row>
    <row r="1122" spans="1:5" x14ac:dyDescent="0.25">
      <c r="A1122" s="28"/>
      <c r="B1122" s="101"/>
      <c r="C1122" s="28"/>
      <c r="D1122" s="28"/>
      <c r="E1122" s="28"/>
    </row>
    <row r="1123" spans="1:5" x14ac:dyDescent="0.25">
      <c r="A1123" s="28"/>
      <c r="B1123" s="101"/>
      <c r="C1123" s="28"/>
      <c r="D1123" s="28"/>
      <c r="E1123" s="28"/>
    </row>
    <row r="1124" spans="1:5" x14ac:dyDescent="0.25">
      <c r="A1124" s="28"/>
      <c r="B1124" s="101"/>
      <c r="C1124" s="28"/>
      <c r="D1124" s="28"/>
      <c r="E1124" s="28"/>
    </row>
    <row r="1125" spans="1:5" x14ac:dyDescent="0.25">
      <c r="A1125" s="28"/>
      <c r="B1125" s="101"/>
      <c r="C1125" s="28"/>
      <c r="D1125" s="28"/>
      <c r="E1125" s="28"/>
    </row>
    <row r="1126" spans="1:5" x14ac:dyDescent="0.25">
      <c r="A1126" s="28"/>
      <c r="B1126" s="101"/>
      <c r="C1126" s="28"/>
      <c r="D1126" s="28"/>
      <c r="E1126" s="28"/>
    </row>
    <row r="1127" spans="1:5" x14ac:dyDescent="0.25">
      <c r="A1127" s="28"/>
      <c r="B1127" s="101"/>
      <c r="C1127" s="28"/>
      <c r="D1127" s="28"/>
      <c r="E1127" s="28"/>
    </row>
    <row r="1128" spans="1:5" x14ac:dyDescent="0.25">
      <c r="A1128" s="28"/>
      <c r="B1128" s="101"/>
      <c r="C1128" s="28"/>
      <c r="D1128" s="28"/>
      <c r="E1128" s="28"/>
    </row>
    <row r="1129" spans="1:5" x14ac:dyDescent="0.25">
      <c r="A1129" s="28"/>
      <c r="B1129" s="101"/>
      <c r="C1129" s="28"/>
      <c r="D1129" s="28"/>
      <c r="E1129" s="28"/>
    </row>
    <row r="1130" spans="1:5" x14ac:dyDescent="0.25">
      <c r="A1130" s="28"/>
      <c r="B1130" s="101"/>
      <c r="C1130" s="28"/>
      <c r="D1130" s="28"/>
      <c r="E1130" s="28"/>
    </row>
    <row r="1131" spans="1:5" x14ac:dyDescent="0.25">
      <c r="A1131" s="28"/>
      <c r="B1131" s="101"/>
      <c r="C1131" s="28"/>
      <c r="D1131" s="28"/>
      <c r="E1131" s="28"/>
    </row>
    <row r="1132" spans="1:5" x14ac:dyDescent="0.25">
      <c r="A1132" s="28"/>
      <c r="B1132" s="101"/>
      <c r="C1132" s="28"/>
      <c r="D1132" s="28"/>
      <c r="E1132" s="28"/>
    </row>
    <row r="1133" spans="1:5" x14ac:dyDescent="0.25">
      <c r="A1133" s="28"/>
      <c r="B1133" s="101"/>
      <c r="C1133" s="28"/>
      <c r="D1133" s="28"/>
      <c r="E1133" s="28"/>
    </row>
    <row r="1134" spans="1:5" x14ac:dyDescent="0.25">
      <c r="A1134" s="28"/>
      <c r="B1134" s="101"/>
      <c r="C1134" s="28"/>
      <c r="D1134" s="28"/>
      <c r="E1134" s="28"/>
    </row>
    <row r="1135" spans="1:5" x14ac:dyDescent="0.25">
      <c r="A1135" s="28"/>
      <c r="B1135" s="101"/>
      <c r="C1135" s="28"/>
      <c r="D1135" s="28"/>
      <c r="E1135" s="28"/>
    </row>
    <row r="1136" spans="1:5" x14ac:dyDescent="0.25">
      <c r="A1136" s="28"/>
      <c r="B1136" s="101"/>
      <c r="C1136" s="28"/>
      <c r="D1136" s="28"/>
      <c r="E1136" s="28"/>
    </row>
    <row r="1137" spans="1:5" x14ac:dyDescent="0.25">
      <c r="A1137" s="28"/>
      <c r="B1137" s="101"/>
      <c r="C1137" s="28"/>
      <c r="D1137" s="28"/>
      <c r="E1137" s="28"/>
    </row>
    <row r="1138" spans="1:5" x14ac:dyDescent="0.25">
      <c r="A1138" s="28"/>
      <c r="B1138" s="101"/>
      <c r="C1138" s="28"/>
      <c r="D1138" s="28"/>
      <c r="E1138" s="28"/>
    </row>
    <row r="1139" spans="1:5" x14ac:dyDescent="0.25">
      <c r="A1139" s="28"/>
      <c r="B1139" s="101"/>
      <c r="C1139" s="28"/>
      <c r="D1139" s="28"/>
      <c r="E1139" s="28"/>
    </row>
    <row r="1140" spans="1:5" x14ac:dyDescent="0.25">
      <c r="A1140" s="28"/>
      <c r="B1140" s="101"/>
      <c r="C1140" s="28"/>
      <c r="D1140" s="28"/>
      <c r="E1140" s="28"/>
    </row>
    <row r="1141" spans="1:5" x14ac:dyDescent="0.25">
      <c r="A1141" s="28"/>
      <c r="B1141" s="101"/>
      <c r="C1141" s="28"/>
      <c r="D1141" s="28"/>
      <c r="E1141" s="28"/>
    </row>
    <row r="1142" spans="1:5" x14ac:dyDescent="0.25">
      <c r="A1142" s="28"/>
      <c r="B1142" s="101"/>
      <c r="C1142" s="28"/>
      <c r="D1142" s="28"/>
      <c r="E1142" s="28"/>
    </row>
    <row r="1143" spans="1:5" x14ac:dyDescent="0.25">
      <c r="A1143" s="28"/>
      <c r="B1143" s="101"/>
      <c r="C1143" s="28"/>
      <c r="D1143" s="28"/>
      <c r="E1143" s="28"/>
    </row>
    <row r="1144" spans="1:5" x14ac:dyDescent="0.25">
      <c r="A1144" s="28"/>
      <c r="B1144" s="101"/>
      <c r="C1144" s="28"/>
      <c r="D1144" s="28"/>
      <c r="E1144" s="28"/>
    </row>
    <row r="1145" spans="1:5" x14ac:dyDescent="0.25">
      <c r="A1145" s="28"/>
      <c r="B1145" s="101"/>
      <c r="C1145" s="28"/>
      <c r="D1145" s="28"/>
      <c r="E1145" s="28"/>
    </row>
    <row r="1146" spans="1:5" x14ac:dyDescent="0.25">
      <c r="A1146" s="28"/>
      <c r="B1146" s="101"/>
      <c r="C1146" s="28"/>
      <c r="D1146" s="28"/>
      <c r="E1146" s="28"/>
    </row>
    <row r="1147" spans="1:5" x14ac:dyDescent="0.25">
      <c r="A1147" s="28"/>
      <c r="B1147" s="101"/>
      <c r="C1147" s="28"/>
      <c r="D1147" s="28"/>
      <c r="E1147" s="28"/>
    </row>
    <row r="1148" spans="1:5" x14ac:dyDescent="0.25">
      <c r="A1148" s="28"/>
      <c r="B1148" s="101"/>
      <c r="C1148" s="28"/>
      <c r="D1148" s="28"/>
      <c r="E1148" s="28"/>
    </row>
    <row r="1149" spans="1:5" x14ac:dyDescent="0.25">
      <c r="A1149" s="28"/>
      <c r="B1149" s="101"/>
      <c r="C1149" s="28"/>
      <c r="D1149" s="28"/>
      <c r="E1149" s="28"/>
    </row>
    <row r="1150" spans="1:5" x14ac:dyDescent="0.25">
      <c r="A1150" s="28"/>
      <c r="B1150" s="101"/>
      <c r="C1150" s="28"/>
      <c r="D1150" s="28"/>
      <c r="E1150" s="28"/>
    </row>
    <row r="1151" spans="1:5" x14ac:dyDescent="0.25">
      <c r="A1151" s="28"/>
      <c r="B1151" s="101"/>
      <c r="C1151" s="28"/>
      <c r="D1151" s="28"/>
      <c r="E1151" s="28"/>
    </row>
    <row r="1152" spans="1:5" x14ac:dyDescent="0.25">
      <c r="A1152" s="28"/>
      <c r="B1152" s="101"/>
      <c r="C1152" s="28"/>
      <c r="D1152" s="28"/>
      <c r="E1152" s="28"/>
    </row>
    <row r="1153" spans="1:5" x14ac:dyDescent="0.25">
      <c r="A1153" s="28"/>
      <c r="B1153" s="101"/>
      <c r="C1153" s="28"/>
      <c r="D1153" s="28"/>
      <c r="E1153" s="28"/>
    </row>
    <row r="1154" spans="1:5" x14ac:dyDescent="0.25">
      <c r="A1154" s="28"/>
      <c r="B1154" s="101"/>
      <c r="C1154" s="28"/>
      <c r="D1154" s="28"/>
      <c r="E1154" s="28"/>
    </row>
    <row r="1155" spans="1:5" x14ac:dyDescent="0.25">
      <c r="A1155" s="28"/>
      <c r="B1155" s="101"/>
      <c r="C1155" s="28"/>
      <c r="D1155" s="28"/>
      <c r="E1155" s="28"/>
    </row>
    <row r="1156" spans="1:5" x14ac:dyDescent="0.25">
      <c r="A1156" s="28"/>
      <c r="B1156" s="101"/>
      <c r="C1156" s="28"/>
      <c r="D1156" s="28"/>
      <c r="E1156" s="28"/>
    </row>
    <row r="1157" spans="1:5" x14ac:dyDescent="0.25">
      <c r="A1157" s="28"/>
      <c r="B1157" s="101"/>
      <c r="C1157" s="28"/>
      <c r="D1157" s="28"/>
      <c r="E1157" s="28"/>
    </row>
    <row r="1158" spans="1:5" x14ac:dyDescent="0.25">
      <c r="A1158" s="28"/>
      <c r="B1158" s="101"/>
      <c r="C1158" s="28"/>
      <c r="D1158" s="28"/>
      <c r="E1158" s="28"/>
    </row>
    <row r="1159" spans="1:5" x14ac:dyDescent="0.25">
      <c r="A1159" s="28"/>
      <c r="B1159" s="101"/>
      <c r="C1159" s="28"/>
      <c r="D1159" s="28"/>
      <c r="E1159" s="28"/>
    </row>
    <row r="1160" spans="1:5" x14ac:dyDescent="0.25">
      <c r="A1160" s="28"/>
      <c r="B1160" s="101"/>
      <c r="C1160" s="28"/>
      <c r="D1160" s="28"/>
      <c r="E1160" s="28"/>
    </row>
    <row r="1161" spans="1:5" x14ac:dyDescent="0.25">
      <c r="A1161" s="28"/>
      <c r="B1161" s="101"/>
      <c r="C1161" s="28"/>
      <c r="D1161" s="28"/>
      <c r="E1161" s="28"/>
    </row>
    <row r="1162" spans="1:5" x14ac:dyDescent="0.25">
      <c r="A1162" s="28"/>
      <c r="B1162" s="101"/>
      <c r="C1162" s="28"/>
      <c r="D1162" s="28"/>
      <c r="E1162" s="28"/>
    </row>
    <row r="1163" spans="1:5" x14ac:dyDescent="0.25">
      <c r="A1163" s="28"/>
      <c r="B1163" s="101"/>
      <c r="C1163" s="28"/>
      <c r="D1163" s="28"/>
      <c r="E1163" s="28"/>
    </row>
    <row r="1164" spans="1:5" x14ac:dyDescent="0.25">
      <c r="A1164" s="28"/>
      <c r="B1164" s="101"/>
      <c r="C1164" s="28"/>
      <c r="D1164" s="28"/>
      <c r="E1164" s="28"/>
    </row>
    <row r="1165" spans="1:5" x14ac:dyDescent="0.25">
      <c r="A1165" s="28"/>
      <c r="B1165" s="101"/>
      <c r="C1165" s="28"/>
      <c r="D1165" s="28"/>
      <c r="E1165" s="28"/>
    </row>
    <row r="1166" spans="1:5" x14ac:dyDescent="0.25">
      <c r="A1166" s="28"/>
      <c r="B1166" s="101"/>
      <c r="C1166" s="28"/>
      <c r="D1166" s="28"/>
      <c r="E1166" s="28"/>
    </row>
    <row r="1167" spans="1:5" x14ac:dyDescent="0.25">
      <c r="A1167" s="28"/>
      <c r="B1167" s="101"/>
      <c r="C1167" s="28"/>
      <c r="D1167" s="28"/>
      <c r="E1167" s="28"/>
    </row>
    <row r="1168" spans="1:5" x14ac:dyDescent="0.25">
      <c r="A1168" s="28"/>
      <c r="B1168" s="101"/>
      <c r="C1168" s="28"/>
      <c r="D1168" s="28"/>
      <c r="E1168" s="28"/>
    </row>
    <row r="1169" spans="1:5" x14ac:dyDescent="0.25">
      <c r="A1169" s="28"/>
      <c r="B1169" s="101"/>
      <c r="C1169" s="28"/>
      <c r="D1169" s="28"/>
      <c r="E1169" s="28"/>
    </row>
    <row r="1170" spans="1:5" x14ac:dyDescent="0.25">
      <c r="A1170" s="28"/>
      <c r="B1170" s="101"/>
      <c r="C1170" s="28"/>
      <c r="D1170" s="28"/>
      <c r="E1170" s="28"/>
    </row>
    <row r="1171" spans="1:5" x14ac:dyDescent="0.25">
      <c r="A1171" s="28"/>
      <c r="B1171" s="101"/>
      <c r="C1171" s="28"/>
      <c r="D1171" s="28"/>
      <c r="E1171" s="28"/>
    </row>
    <row r="1172" spans="1:5" x14ac:dyDescent="0.25">
      <c r="A1172" s="28"/>
      <c r="B1172" s="101"/>
      <c r="C1172" s="28"/>
      <c r="D1172" s="28"/>
      <c r="E1172" s="28"/>
    </row>
    <row r="1173" spans="1:5" x14ac:dyDescent="0.25">
      <c r="A1173" s="28"/>
      <c r="B1173" s="101"/>
      <c r="C1173" s="28"/>
      <c r="D1173" s="28"/>
      <c r="E1173" s="28"/>
    </row>
    <row r="1174" spans="1:5" x14ac:dyDescent="0.25">
      <c r="A1174" s="28"/>
      <c r="B1174" s="101"/>
      <c r="C1174" s="28"/>
      <c r="D1174" s="28"/>
      <c r="E1174" s="28"/>
    </row>
    <row r="1175" spans="1:5" x14ac:dyDescent="0.25">
      <c r="A1175" s="28"/>
      <c r="B1175" s="101"/>
      <c r="C1175" s="28"/>
      <c r="D1175" s="28"/>
      <c r="E1175" s="28"/>
    </row>
    <row r="1176" spans="1:5" x14ac:dyDescent="0.25">
      <c r="A1176" s="28"/>
      <c r="B1176" s="101"/>
      <c r="C1176" s="28"/>
      <c r="D1176" s="28"/>
      <c r="E1176" s="28"/>
    </row>
    <row r="1177" spans="1:5" x14ac:dyDescent="0.25">
      <c r="A1177" s="28"/>
      <c r="B1177" s="101"/>
      <c r="C1177" s="28"/>
      <c r="D1177" s="28"/>
      <c r="E1177" s="28"/>
    </row>
    <row r="1178" spans="1:5" x14ac:dyDescent="0.25">
      <c r="A1178" s="28"/>
      <c r="B1178" s="101"/>
      <c r="C1178" s="28"/>
      <c r="D1178" s="28"/>
      <c r="E1178" s="28"/>
    </row>
    <row r="1179" spans="1:5" x14ac:dyDescent="0.25">
      <c r="A1179" s="28"/>
      <c r="B1179" s="101"/>
      <c r="C1179" s="28"/>
      <c r="D1179" s="28"/>
      <c r="E1179" s="28"/>
    </row>
    <row r="1180" spans="1:5" x14ac:dyDescent="0.25">
      <c r="A1180" s="28"/>
      <c r="B1180" s="101"/>
      <c r="C1180" s="28"/>
      <c r="D1180" s="28"/>
      <c r="E1180" s="28"/>
    </row>
    <row r="1181" spans="1:5" x14ac:dyDescent="0.25">
      <c r="A1181" s="28"/>
      <c r="B1181" s="101"/>
      <c r="C1181" s="28"/>
      <c r="D1181" s="28"/>
      <c r="E1181" s="28"/>
    </row>
    <row r="1182" spans="1:5" x14ac:dyDescent="0.25">
      <c r="A1182" s="28"/>
      <c r="B1182" s="101"/>
      <c r="C1182" s="28"/>
      <c r="D1182" s="28"/>
      <c r="E1182" s="28"/>
    </row>
    <row r="1183" spans="1:5" x14ac:dyDescent="0.25">
      <c r="A1183" s="28"/>
      <c r="B1183" s="101"/>
      <c r="C1183" s="28"/>
      <c r="D1183" s="28"/>
      <c r="E1183" s="28"/>
    </row>
    <row r="1184" spans="1:5" x14ac:dyDescent="0.25">
      <c r="A1184" s="28"/>
      <c r="B1184" s="101"/>
      <c r="C1184" s="28"/>
      <c r="D1184" s="28"/>
      <c r="E1184" s="28"/>
    </row>
    <row r="1185" spans="1:5" x14ac:dyDescent="0.25">
      <c r="A1185" s="28"/>
      <c r="B1185" s="101"/>
      <c r="C1185" s="28"/>
      <c r="D1185" s="28"/>
      <c r="E1185" s="28"/>
    </row>
    <row r="1186" spans="1:5" x14ac:dyDescent="0.25">
      <c r="A1186" s="28"/>
      <c r="B1186" s="101"/>
      <c r="C1186" s="28"/>
      <c r="D1186" s="28"/>
      <c r="E1186" s="28"/>
    </row>
    <row r="1187" spans="1:5" x14ac:dyDescent="0.25">
      <c r="A1187" s="28"/>
      <c r="B1187" s="101"/>
      <c r="C1187" s="28"/>
      <c r="D1187" s="28"/>
      <c r="E1187" s="28"/>
    </row>
    <row r="1188" spans="1:5" x14ac:dyDescent="0.25">
      <c r="A1188" s="28"/>
      <c r="B1188" s="101"/>
      <c r="C1188" s="28"/>
      <c r="D1188" s="28"/>
      <c r="E1188" s="28"/>
    </row>
    <row r="1189" spans="1:5" x14ac:dyDescent="0.25">
      <c r="A1189" s="28"/>
      <c r="B1189" s="101"/>
      <c r="C1189" s="28"/>
      <c r="D1189" s="28"/>
      <c r="E1189" s="28"/>
    </row>
    <row r="1190" spans="1:5" x14ac:dyDescent="0.25">
      <c r="A1190" s="28"/>
      <c r="B1190" s="101"/>
      <c r="C1190" s="28"/>
      <c r="D1190" s="28"/>
      <c r="E1190" s="28"/>
    </row>
    <row r="1191" spans="1:5" x14ac:dyDescent="0.25">
      <c r="A1191" s="28"/>
      <c r="B1191" s="101"/>
      <c r="C1191" s="28"/>
      <c r="D1191" s="28"/>
      <c r="E1191" s="28"/>
    </row>
    <row r="1192" spans="1:5" x14ac:dyDescent="0.25">
      <c r="A1192" s="28"/>
      <c r="B1192" s="101"/>
      <c r="C1192" s="28"/>
      <c r="D1192" s="28"/>
      <c r="E1192" s="28"/>
    </row>
    <row r="1193" spans="1:5" x14ac:dyDescent="0.25">
      <c r="A1193" s="28"/>
      <c r="B1193" s="101"/>
      <c r="C1193" s="28"/>
      <c r="D1193" s="28"/>
      <c r="E1193" s="28"/>
    </row>
    <row r="1194" spans="1:5" x14ac:dyDescent="0.25">
      <c r="A1194" s="28"/>
      <c r="B1194" s="101"/>
      <c r="C1194" s="28"/>
      <c r="D1194" s="28"/>
      <c r="E1194" s="28"/>
    </row>
    <row r="1195" spans="1:5" x14ac:dyDescent="0.25">
      <c r="A1195" s="28"/>
      <c r="B1195" s="101"/>
      <c r="C1195" s="28"/>
      <c r="D1195" s="28"/>
      <c r="E1195" s="28"/>
    </row>
    <row r="1196" spans="1:5" x14ac:dyDescent="0.25">
      <c r="A1196" s="28"/>
      <c r="B1196" s="101"/>
      <c r="C1196" s="28"/>
      <c r="D1196" s="28"/>
      <c r="E1196" s="28"/>
    </row>
    <row r="1197" spans="1:5" x14ac:dyDescent="0.25">
      <c r="A1197" s="28"/>
      <c r="B1197" s="101"/>
      <c r="C1197" s="28"/>
      <c r="D1197" s="28"/>
      <c r="E1197" s="28"/>
    </row>
    <row r="1198" spans="1:5" x14ac:dyDescent="0.25">
      <c r="A1198" s="28"/>
      <c r="B1198" s="101"/>
      <c r="C1198" s="28"/>
      <c r="D1198" s="28"/>
      <c r="E1198" s="28"/>
    </row>
    <row r="1199" spans="1:5" x14ac:dyDescent="0.25">
      <c r="A1199" s="28"/>
      <c r="B1199" s="101"/>
      <c r="C1199" s="28"/>
      <c r="D1199" s="28"/>
      <c r="E1199" s="28"/>
    </row>
    <row r="1200" spans="1:5" x14ac:dyDescent="0.25">
      <c r="A1200" s="28"/>
      <c r="B1200" s="101"/>
      <c r="C1200" s="28"/>
      <c r="D1200" s="28"/>
      <c r="E1200" s="28"/>
    </row>
    <row r="1201" spans="1:5" x14ac:dyDescent="0.25">
      <c r="A1201" s="28"/>
      <c r="B1201" s="101"/>
      <c r="C1201" s="28"/>
      <c r="D1201" s="28"/>
      <c r="E1201" s="28"/>
    </row>
    <row r="1202" spans="1:5" x14ac:dyDescent="0.25">
      <c r="A1202" s="28"/>
      <c r="B1202" s="101"/>
      <c r="C1202" s="28"/>
      <c r="D1202" s="28"/>
      <c r="E1202" s="28"/>
    </row>
    <row r="1203" spans="1:5" x14ac:dyDescent="0.25">
      <c r="A1203" s="28"/>
      <c r="B1203" s="101"/>
      <c r="C1203" s="28"/>
      <c r="D1203" s="28"/>
      <c r="E1203" s="28"/>
    </row>
    <row r="1204" spans="1:5" x14ac:dyDescent="0.25">
      <c r="A1204" s="28"/>
      <c r="B1204" s="101"/>
      <c r="C1204" s="28"/>
      <c r="D1204" s="28"/>
      <c r="E1204" s="28"/>
    </row>
    <row r="1205" spans="1:5" x14ac:dyDescent="0.25">
      <c r="A1205" s="28"/>
      <c r="B1205" s="101"/>
      <c r="C1205" s="28"/>
      <c r="D1205" s="28"/>
      <c r="E1205" s="28"/>
    </row>
    <row r="1206" spans="1:5" x14ac:dyDescent="0.25">
      <c r="A1206" s="28"/>
      <c r="B1206" s="101"/>
      <c r="C1206" s="28"/>
      <c r="D1206" s="28"/>
      <c r="E1206" s="28"/>
    </row>
    <row r="1207" spans="1:5" x14ac:dyDescent="0.25">
      <c r="A1207" s="28"/>
      <c r="B1207" s="101"/>
      <c r="C1207" s="28"/>
      <c r="D1207" s="28"/>
      <c r="E1207" s="28"/>
    </row>
    <row r="1208" spans="1:5" x14ac:dyDescent="0.25">
      <c r="A1208" s="28"/>
      <c r="B1208" s="101"/>
      <c r="C1208" s="28"/>
      <c r="D1208" s="28"/>
      <c r="E1208" s="28"/>
    </row>
    <row r="1209" spans="1:5" x14ac:dyDescent="0.25">
      <c r="A1209" s="28"/>
      <c r="B1209" s="101"/>
      <c r="C1209" s="28"/>
      <c r="D1209" s="28"/>
      <c r="E1209" s="28"/>
    </row>
    <row r="1210" spans="1:5" x14ac:dyDescent="0.25">
      <c r="A1210" s="28"/>
      <c r="B1210" s="101"/>
      <c r="C1210" s="28"/>
      <c r="D1210" s="28"/>
      <c r="E1210" s="28"/>
    </row>
    <row r="1211" spans="1:5" x14ac:dyDescent="0.25">
      <c r="A1211" s="28"/>
      <c r="B1211" s="101"/>
      <c r="C1211" s="28"/>
      <c r="D1211" s="28"/>
      <c r="E1211" s="28"/>
    </row>
    <row r="1212" spans="1:5" x14ac:dyDescent="0.25">
      <c r="A1212" s="28"/>
      <c r="B1212" s="101"/>
      <c r="C1212" s="28"/>
      <c r="D1212" s="28"/>
      <c r="E1212" s="28"/>
    </row>
    <row r="1213" spans="1:5" x14ac:dyDescent="0.25">
      <c r="A1213" s="28"/>
      <c r="B1213" s="101"/>
      <c r="C1213" s="28"/>
      <c r="D1213" s="28"/>
      <c r="E1213" s="28"/>
    </row>
    <row r="1214" spans="1:5" x14ac:dyDescent="0.25">
      <c r="A1214" s="28"/>
      <c r="B1214" s="101"/>
      <c r="C1214" s="28"/>
      <c r="D1214" s="28"/>
      <c r="E1214" s="28"/>
    </row>
    <row r="1215" spans="1:5" x14ac:dyDescent="0.25">
      <c r="A1215" s="28"/>
      <c r="B1215" s="101"/>
      <c r="C1215" s="28"/>
      <c r="D1215" s="28"/>
      <c r="E1215" s="28"/>
    </row>
    <row r="1216" spans="1:5" x14ac:dyDescent="0.25">
      <c r="A1216" s="28"/>
      <c r="B1216" s="101"/>
      <c r="C1216" s="28"/>
      <c r="D1216" s="28"/>
      <c r="E1216" s="28"/>
    </row>
    <row r="1217" spans="1:5" x14ac:dyDescent="0.25">
      <c r="A1217" s="28"/>
      <c r="B1217" s="101"/>
      <c r="C1217" s="28"/>
      <c r="D1217" s="28"/>
      <c r="E1217" s="28"/>
    </row>
    <row r="1218" spans="1:5" x14ac:dyDescent="0.25">
      <c r="A1218" s="28"/>
      <c r="B1218" s="101"/>
      <c r="C1218" s="28"/>
      <c r="D1218" s="28"/>
      <c r="E1218" s="28"/>
    </row>
    <row r="1219" spans="1:5" x14ac:dyDescent="0.25">
      <c r="A1219" s="28"/>
      <c r="B1219" s="101"/>
      <c r="C1219" s="28"/>
      <c r="D1219" s="28"/>
      <c r="E1219" s="28"/>
    </row>
    <row r="1220" spans="1:5" x14ac:dyDescent="0.25">
      <c r="A1220" s="28"/>
      <c r="B1220" s="101"/>
      <c r="C1220" s="28"/>
      <c r="D1220" s="28"/>
      <c r="E1220" s="28"/>
    </row>
    <row r="1221" spans="1:5" x14ac:dyDescent="0.25">
      <c r="A1221" s="28"/>
      <c r="B1221" s="101"/>
      <c r="C1221" s="28"/>
      <c r="D1221" s="28"/>
      <c r="E1221" s="28"/>
    </row>
    <row r="1222" spans="1:5" x14ac:dyDescent="0.25">
      <c r="A1222" s="28"/>
      <c r="B1222" s="101"/>
      <c r="C1222" s="28"/>
      <c r="D1222" s="28"/>
      <c r="E1222" s="28"/>
    </row>
    <row r="1223" spans="1:5" x14ac:dyDescent="0.25">
      <c r="A1223" s="28"/>
      <c r="B1223" s="101"/>
      <c r="C1223" s="28"/>
      <c r="D1223" s="28"/>
      <c r="E1223" s="28"/>
    </row>
    <row r="1224" spans="1:5" x14ac:dyDescent="0.25">
      <c r="A1224" s="28"/>
      <c r="B1224" s="101"/>
      <c r="C1224" s="28"/>
      <c r="D1224" s="28"/>
      <c r="E1224" s="28"/>
    </row>
    <row r="1225" spans="1:5" x14ac:dyDescent="0.25">
      <c r="A1225" s="28"/>
      <c r="B1225" s="101"/>
      <c r="C1225" s="28"/>
      <c r="D1225" s="28"/>
      <c r="E1225" s="28"/>
    </row>
    <row r="1226" spans="1:5" x14ac:dyDescent="0.25">
      <c r="A1226" s="28"/>
      <c r="B1226" s="101"/>
      <c r="C1226" s="28"/>
      <c r="D1226" s="28"/>
      <c r="E1226" s="28"/>
    </row>
    <row r="1227" spans="1:5" x14ac:dyDescent="0.25">
      <c r="A1227" s="28"/>
      <c r="B1227" s="101"/>
      <c r="C1227" s="28"/>
      <c r="D1227" s="28"/>
      <c r="E1227" s="28"/>
    </row>
    <row r="1228" spans="1:5" x14ac:dyDescent="0.25">
      <c r="A1228" s="28"/>
      <c r="B1228" s="101"/>
      <c r="C1228" s="28"/>
      <c r="D1228" s="28"/>
      <c r="E1228" s="28"/>
    </row>
    <row r="1229" spans="1:5" x14ac:dyDescent="0.25">
      <c r="A1229" s="28"/>
      <c r="B1229" s="101"/>
      <c r="C1229" s="28"/>
      <c r="D1229" s="28"/>
      <c r="E1229" s="28"/>
    </row>
    <row r="1230" spans="1:5" x14ac:dyDescent="0.25">
      <c r="A1230" s="28"/>
      <c r="B1230" s="101"/>
      <c r="C1230" s="28"/>
      <c r="D1230" s="28"/>
      <c r="E1230" s="28"/>
    </row>
    <row r="1231" spans="1:5" x14ac:dyDescent="0.25">
      <c r="A1231" s="28"/>
      <c r="B1231" s="101"/>
      <c r="C1231" s="28"/>
      <c r="D1231" s="28"/>
      <c r="E1231" s="28"/>
    </row>
    <row r="1232" spans="1:5" x14ac:dyDescent="0.25">
      <c r="A1232" s="28"/>
      <c r="B1232" s="101"/>
      <c r="C1232" s="28"/>
      <c r="D1232" s="28"/>
      <c r="E1232" s="28"/>
    </row>
    <row r="1233" spans="1:5" x14ac:dyDescent="0.25">
      <c r="A1233" s="28"/>
      <c r="B1233" s="101"/>
      <c r="C1233" s="28"/>
      <c r="D1233" s="28"/>
      <c r="E1233" s="28"/>
    </row>
    <row r="1234" spans="1:5" x14ac:dyDescent="0.25">
      <c r="A1234" s="28"/>
      <c r="B1234" s="101"/>
      <c r="C1234" s="28"/>
      <c r="D1234" s="28"/>
      <c r="E1234" s="28"/>
    </row>
    <row r="1235" spans="1:5" x14ac:dyDescent="0.25">
      <c r="A1235" s="28"/>
      <c r="B1235" s="101"/>
      <c r="C1235" s="28"/>
      <c r="D1235" s="28"/>
      <c r="E1235" s="28"/>
    </row>
    <row r="1236" spans="1:5" x14ac:dyDescent="0.25">
      <c r="A1236" s="28"/>
      <c r="B1236" s="101"/>
      <c r="C1236" s="28"/>
      <c r="D1236" s="28"/>
      <c r="E1236" s="28"/>
    </row>
    <row r="1237" spans="1:5" x14ac:dyDescent="0.25">
      <c r="A1237" s="28"/>
      <c r="B1237" s="101"/>
      <c r="C1237" s="28"/>
      <c r="D1237" s="28"/>
      <c r="E1237" s="28"/>
    </row>
    <row r="1238" spans="1:5" x14ac:dyDescent="0.25">
      <c r="A1238" s="28"/>
      <c r="B1238" s="101"/>
      <c r="C1238" s="28"/>
      <c r="D1238" s="28"/>
      <c r="E1238" s="28"/>
    </row>
    <row r="1239" spans="1:5" x14ac:dyDescent="0.25">
      <c r="A1239" s="28"/>
      <c r="B1239" s="101"/>
      <c r="C1239" s="28"/>
      <c r="D1239" s="28"/>
      <c r="E1239" s="28"/>
    </row>
    <row r="1240" spans="1:5" x14ac:dyDescent="0.25">
      <c r="A1240" s="28"/>
      <c r="B1240" s="101"/>
      <c r="C1240" s="28"/>
      <c r="D1240" s="28"/>
      <c r="E1240" s="28"/>
    </row>
    <row r="1241" spans="1:5" x14ac:dyDescent="0.25">
      <c r="A1241" s="28"/>
      <c r="B1241" s="101"/>
      <c r="C1241" s="28"/>
      <c r="D1241" s="28"/>
      <c r="E1241" s="28"/>
    </row>
    <row r="1242" spans="1:5" x14ac:dyDescent="0.25">
      <c r="A1242" s="28"/>
      <c r="B1242" s="101"/>
      <c r="C1242" s="28"/>
      <c r="D1242" s="28"/>
      <c r="E1242" s="28"/>
    </row>
    <row r="1243" spans="1:5" x14ac:dyDescent="0.25">
      <c r="A1243" s="28"/>
      <c r="B1243" s="101"/>
      <c r="C1243" s="28"/>
      <c r="D1243" s="28"/>
      <c r="E1243" s="28"/>
    </row>
    <row r="1244" spans="1:5" x14ac:dyDescent="0.25">
      <c r="A1244" s="28"/>
      <c r="B1244" s="101"/>
      <c r="C1244" s="28"/>
      <c r="D1244" s="28"/>
      <c r="E1244" s="28"/>
    </row>
    <row r="1245" spans="1:5" x14ac:dyDescent="0.25">
      <c r="A1245" s="28"/>
      <c r="B1245" s="101"/>
      <c r="C1245" s="28"/>
      <c r="D1245" s="28"/>
      <c r="E1245" s="28"/>
    </row>
    <row r="1246" spans="1:5" x14ac:dyDescent="0.25">
      <c r="A1246" s="28"/>
      <c r="B1246" s="101"/>
      <c r="C1246" s="28"/>
      <c r="D1246" s="28"/>
      <c r="E1246" s="28"/>
    </row>
    <row r="1247" spans="1:5" x14ac:dyDescent="0.25">
      <c r="A1247" s="28"/>
      <c r="B1247" s="101"/>
      <c r="C1247" s="28"/>
      <c r="D1247" s="28"/>
      <c r="E1247" s="28"/>
    </row>
    <row r="1248" spans="1:5" x14ac:dyDescent="0.25">
      <c r="A1248" s="28"/>
      <c r="B1248" s="101"/>
      <c r="C1248" s="28"/>
      <c r="D1248" s="28"/>
      <c r="E1248" s="28"/>
    </row>
    <row r="1249" spans="1:5" x14ac:dyDescent="0.25">
      <c r="A1249" s="28"/>
      <c r="B1249" s="101"/>
      <c r="C1249" s="28"/>
      <c r="D1249" s="28"/>
      <c r="E1249" s="28"/>
    </row>
    <row r="1250" spans="1:5" x14ac:dyDescent="0.25">
      <c r="A1250" s="28"/>
      <c r="B1250" s="101"/>
      <c r="C1250" s="28"/>
      <c r="D1250" s="28"/>
      <c r="E1250" s="28"/>
    </row>
    <row r="1251" spans="1:5" x14ac:dyDescent="0.25">
      <c r="A1251" s="28"/>
      <c r="B1251" s="101"/>
      <c r="C1251" s="28"/>
      <c r="D1251" s="28"/>
      <c r="E1251" s="28"/>
    </row>
    <row r="1252" spans="1:5" x14ac:dyDescent="0.25">
      <c r="A1252" s="28"/>
      <c r="B1252" s="101"/>
      <c r="C1252" s="28"/>
      <c r="D1252" s="28"/>
      <c r="E1252" s="28"/>
    </row>
    <row r="1253" spans="1:5" x14ac:dyDescent="0.25">
      <c r="A1253" s="28"/>
      <c r="B1253" s="101"/>
      <c r="C1253" s="28"/>
      <c r="D1253" s="28"/>
      <c r="E1253" s="28"/>
    </row>
    <row r="1254" spans="1:5" x14ac:dyDescent="0.25">
      <c r="A1254" s="28"/>
      <c r="B1254" s="101"/>
      <c r="C1254" s="28"/>
      <c r="D1254" s="28"/>
      <c r="E1254" s="28"/>
    </row>
    <row r="1255" spans="1:5" x14ac:dyDescent="0.25">
      <c r="A1255" s="28"/>
      <c r="B1255" s="101"/>
      <c r="C1255" s="28"/>
      <c r="D1255" s="28"/>
      <c r="E1255" s="28"/>
    </row>
    <row r="1256" spans="1:5" x14ac:dyDescent="0.25">
      <c r="A1256" s="28"/>
      <c r="B1256" s="101"/>
      <c r="C1256" s="28"/>
      <c r="D1256" s="28"/>
      <c r="E1256" s="28"/>
    </row>
    <row r="1257" spans="1:5" x14ac:dyDescent="0.25">
      <c r="A1257" s="28"/>
      <c r="B1257" s="101"/>
      <c r="C1257" s="28"/>
      <c r="D1257" s="28"/>
      <c r="E1257" s="28"/>
    </row>
    <row r="1258" spans="1:5" x14ac:dyDescent="0.25">
      <c r="A1258" s="28"/>
      <c r="B1258" s="101"/>
      <c r="C1258" s="28"/>
      <c r="D1258" s="28"/>
      <c r="E1258" s="28"/>
    </row>
    <row r="1259" spans="1:5" x14ac:dyDescent="0.25">
      <c r="A1259" s="28"/>
      <c r="B1259" s="101"/>
      <c r="C1259" s="28"/>
      <c r="D1259" s="28"/>
      <c r="E1259" s="28"/>
    </row>
    <row r="1260" spans="1:5" x14ac:dyDescent="0.25">
      <c r="A1260" s="28"/>
      <c r="B1260" s="101"/>
      <c r="C1260" s="28"/>
      <c r="D1260" s="28"/>
      <c r="E1260" s="28"/>
    </row>
    <row r="1261" spans="1:5" x14ac:dyDescent="0.25">
      <c r="A1261" s="28"/>
      <c r="B1261" s="101"/>
      <c r="C1261" s="28"/>
      <c r="D1261" s="28"/>
      <c r="E1261" s="28"/>
    </row>
    <row r="1262" spans="1:5" x14ac:dyDescent="0.25">
      <c r="A1262" s="28"/>
      <c r="B1262" s="101"/>
      <c r="C1262" s="28"/>
      <c r="D1262" s="28"/>
      <c r="E1262" s="28"/>
    </row>
    <row r="1263" spans="1:5" x14ac:dyDescent="0.25">
      <c r="A1263" s="28"/>
      <c r="B1263" s="101"/>
      <c r="C1263" s="28"/>
      <c r="D1263" s="28"/>
      <c r="E1263" s="28"/>
    </row>
    <row r="1264" spans="1:5" x14ac:dyDescent="0.25">
      <c r="A1264" s="28"/>
      <c r="B1264" s="101"/>
      <c r="C1264" s="28"/>
      <c r="D1264" s="28"/>
      <c r="E1264" s="28"/>
    </row>
    <row r="1265" spans="1:5" x14ac:dyDescent="0.25">
      <c r="A1265" s="28"/>
      <c r="B1265" s="101"/>
      <c r="C1265" s="28"/>
      <c r="D1265" s="28"/>
      <c r="E1265" s="28"/>
    </row>
    <row r="1266" spans="1:5" x14ac:dyDescent="0.25">
      <c r="A1266" s="28"/>
      <c r="B1266" s="101"/>
      <c r="C1266" s="28"/>
      <c r="D1266" s="28"/>
      <c r="E1266" s="28"/>
    </row>
    <row r="1267" spans="1:5" x14ac:dyDescent="0.25">
      <c r="A1267" s="28"/>
      <c r="B1267" s="101"/>
      <c r="C1267" s="28"/>
      <c r="D1267" s="28"/>
      <c r="E1267" s="28"/>
    </row>
    <row r="1268" spans="1:5" x14ac:dyDescent="0.25">
      <c r="A1268" s="28"/>
      <c r="B1268" s="101"/>
      <c r="C1268" s="28"/>
      <c r="D1268" s="28"/>
      <c r="E1268" s="28"/>
    </row>
    <row r="1269" spans="1:5" x14ac:dyDescent="0.25">
      <c r="A1269" s="28"/>
      <c r="B1269" s="101"/>
      <c r="C1269" s="28"/>
      <c r="D1269" s="28"/>
      <c r="E1269" s="28"/>
    </row>
    <row r="1270" spans="1:5" x14ac:dyDescent="0.25">
      <c r="A1270" s="28"/>
      <c r="B1270" s="101"/>
      <c r="C1270" s="28"/>
      <c r="D1270" s="28"/>
      <c r="E1270" s="28"/>
    </row>
    <row r="1271" spans="1:5" x14ac:dyDescent="0.25">
      <c r="A1271" s="28"/>
      <c r="B1271" s="101"/>
      <c r="C1271" s="28"/>
      <c r="D1271" s="28"/>
      <c r="E1271" s="28"/>
    </row>
    <row r="1272" spans="1:5" x14ac:dyDescent="0.25">
      <c r="A1272" s="28"/>
      <c r="B1272" s="101"/>
      <c r="C1272" s="28"/>
      <c r="D1272" s="28"/>
      <c r="E1272" s="28"/>
    </row>
    <row r="1273" spans="1:5" x14ac:dyDescent="0.25">
      <c r="A1273" s="28"/>
      <c r="B1273" s="101"/>
      <c r="C1273" s="28"/>
      <c r="D1273" s="28"/>
      <c r="E1273" s="28"/>
    </row>
    <row r="1274" spans="1:5" x14ac:dyDescent="0.25">
      <c r="A1274" s="28"/>
      <c r="B1274" s="101"/>
      <c r="C1274" s="28"/>
      <c r="D1274" s="28"/>
      <c r="E1274" s="28"/>
    </row>
    <row r="1275" spans="1:5" x14ac:dyDescent="0.25">
      <c r="A1275" s="28"/>
      <c r="B1275" s="101"/>
      <c r="C1275" s="28"/>
      <c r="D1275" s="28"/>
      <c r="E1275" s="28"/>
    </row>
    <row r="1276" spans="1:5" x14ac:dyDescent="0.25">
      <c r="A1276" s="28"/>
      <c r="B1276" s="101"/>
      <c r="C1276" s="28"/>
      <c r="D1276" s="28"/>
      <c r="E1276" s="28"/>
    </row>
    <row r="1277" spans="1:5" x14ac:dyDescent="0.25">
      <c r="A1277" s="28"/>
      <c r="B1277" s="101"/>
      <c r="C1277" s="28"/>
      <c r="D1277" s="28"/>
      <c r="E1277" s="28"/>
    </row>
    <row r="1278" spans="1:5" x14ac:dyDescent="0.25">
      <c r="A1278" s="28"/>
      <c r="B1278" s="101"/>
      <c r="C1278" s="28"/>
      <c r="D1278" s="28"/>
      <c r="E1278" s="28"/>
    </row>
    <row r="1279" spans="1:5" x14ac:dyDescent="0.25">
      <c r="A1279" s="28"/>
      <c r="B1279" s="101"/>
      <c r="C1279" s="28"/>
      <c r="D1279" s="28"/>
      <c r="E1279" s="28"/>
    </row>
    <row r="1280" spans="1:5" x14ac:dyDescent="0.25">
      <c r="A1280" s="28"/>
      <c r="B1280" s="101"/>
      <c r="C1280" s="28"/>
      <c r="D1280" s="28"/>
      <c r="E1280" s="28"/>
    </row>
    <row r="1281" spans="1:5" x14ac:dyDescent="0.25">
      <c r="A1281" s="28"/>
      <c r="B1281" s="101"/>
      <c r="C1281" s="28"/>
      <c r="D1281" s="28"/>
      <c r="E1281" s="28"/>
    </row>
    <row r="1282" spans="1:5" x14ac:dyDescent="0.25">
      <c r="A1282" s="28"/>
      <c r="B1282" s="101"/>
      <c r="C1282" s="28"/>
      <c r="D1282" s="28"/>
      <c r="E1282" s="28"/>
    </row>
    <row r="1283" spans="1:5" x14ac:dyDescent="0.25">
      <c r="A1283" s="28"/>
      <c r="B1283" s="101"/>
      <c r="C1283" s="28"/>
      <c r="D1283" s="28"/>
      <c r="E1283" s="28"/>
    </row>
    <row r="1284" spans="1:5" x14ac:dyDescent="0.25">
      <c r="A1284" s="28"/>
      <c r="B1284" s="101"/>
      <c r="C1284" s="28"/>
      <c r="D1284" s="28"/>
      <c r="E1284" s="28"/>
    </row>
    <row r="1285" spans="1:5" x14ac:dyDescent="0.25">
      <c r="A1285" s="28"/>
      <c r="B1285" s="101"/>
      <c r="C1285" s="28"/>
      <c r="D1285" s="28"/>
      <c r="E1285" s="28"/>
    </row>
    <row r="1286" spans="1:5" x14ac:dyDescent="0.25">
      <c r="A1286" s="28"/>
      <c r="B1286" s="101"/>
      <c r="C1286" s="28"/>
      <c r="D1286" s="28"/>
      <c r="E1286" s="28"/>
    </row>
    <row r="1287" spans="1:5" x14ac:dyDescent="0.25">
      <c r="A1287" s="28"/>
      <c r="B1287" s="101"/>
      <c r="C1287" s="28"/>
      <c r="D1287" s="28"/>
      <c r="E1287" s="28"/>
    </row>
    <row r="1288" spans="1:5" x14ac:dyDescent="0.25">
      <c r="A1288" s="28"/>
      <c r="B1288" s="101"/>
      <c r="C1288" s="28"/>
      <c r="D1288" s="28"/>
      <c r="E1288" s="28"/>
    </row>
    <row r="1289" spans="1:5" x14ac:dyDescent="0.25">
      <c r="A1289" s="28"/>
      <c r="B1289" s="101"/>
      <c r="C1289" s="28"/>
      <c r="D1289" s="28"/>
      <c r="E1289" s="28"/>
    </row>
    <row r="1290" spans="1:5" x14ac:dyDescent="0.25">
      <c r="A1290" s="28"/>
      <c r="B1290" s="101"/>
      <c r="C1290" s="28"/>
      <c r="D1290" s="28"/>
      <c r="E1290" s="28"/>
    </row>
    <row r="1291" spans="1:5" x14ac:dyDescent="0.25">
      <c r="A1291" s="28"/>
      <c r="B1291" s="101"/>
      <c r="C1291" s="28"/>
      <c r="D1291" s="28"/>
      <c r="E1291" s="28"/>
    </row>
    <row r="1292" spans="1:5" x14ac:dyDescent="0.25">
      <c r="A1292" s="28"/>
      <c r="B1292" s="101"/>
      <c r="C1292" s="28"/>
      <c r="D1292" s="28"/>
      <c r="E1292" s="28"/>
    </row>
    <row r="1293" spans="1:5" x14ac:dyDescent="0.25">
      <c r="A1293" s="28"/>
      <c r="B1293" s="101"/>
      <c r="C1293" s="28"/>
      <c r="D1293" s="28"/>
      <c r="E1293" s="28"/>
    </row>
    <row r="1294" spans="1:5" x14ac:dyDescent="0.25">
      <c r="A1294" s="28"/>
      <c r="B1294" s="101"/>
      <c r="C1294" s="28"/>
      <c r="D1294" s="28"/>
      <c r="E1294" s="28"/>
    </row>
    <row r="1295" spans="1:5" x14ac:dyDescent="0.25">
      <c r="A1295" s="28"/>
      <c r="B1295" s="101"/>
      <c r="C1295" s="28"/>
      <c r="D1295" s="28"/>
      <c r="E1295" s="28"/>
    </row>
    <row r="1296" spans="1:5" x14ac:dyDescent="0.25">
      <c r="A1296" s="28"/>
      <c r="B1296" s="101"/>
      <c r="C1296" s="28"/>
      <c r="D1296" s="28"/>
      <c r="E1296" s="28"/>
    </row>
    <row r="1297" spans="1:5" x14ac:dyDescent="0.25">
      <c r="A1297" s="28"/>
      <c r="B1297" s="101"/>
      <c r="C1297" s="28"/>
      <c r="D1297" s="28"/>
      <c r="E1297" s="28"/>
    </row>
    <row r="1298" spans="1:5" x14ac:dyDescent="0.25">
      <c r="A1298" s="28"/>
      <c r="B1298" s="101"/>
      <c r="C1298" s="28"/>
      <c r="D1298" s="28"/>
      <c r="E1298" s="28"/>
    </row>
    <row r="1299" spans="1:5" x14ac:dyDescent="0.25">
      <c r="A1299" s="28"/>
      <c r="B1299" s="101"/>
      <c r="C1299" s="28"/>
      <c r="D1299" s="28"/>
      <c r="E1299" s="28"/>
    </row>
    <row r="1300" spans="1:5" x14ac:dyDescent="0.25">
      <c r="A1300" s="28"/>
      <c r="B1300" s="101"/>
      <c r="C1300" s="28"/>
      <c r="D1300" s="28"/>
      <c r="E1300" s="28"/>
    </row>
    <row r="1301" spans="1:5" x14ac:dyDescent="0.25">
      <c r="A1301" s="28"/>
      <c r="B1301" s="101"/>
      <c r="C1301" s="28"/>
      <c r="D1301" s="28"/>
      <c r="E1301" s="28"/>
    </row>
    <row r="1302" spans="1:5" x14ac:dyDescent="0.25">
      <c r="A1302" s="28"/>
      <c r="B1302" s="101"/>
      <c r="C1302" s="28"/>
      <c r="D1302" s="28"/>
      <c r="E1302" s="28"/>
    </row>
    <row r="1303" spans="1:5" x14ac:dyDescent="0.25">
      <c r="A1303" s="28"/>
      <c r="B1303" s="101"/>
      <c r="C1303" s="28"/>
      <c r="D1303" s="28"/>
      <c r="E1303" s="28"/>
    </row>
    <row r="1304" spans="1:5" x14ac:dyDescent="0.25">
      <c r="A1304" s="28"/>
      <c r="B1304" s="101"/>
      <c r="C1304" s="28"/>
      <c r="D1304" s="28"/>
      <c r="E1304" s="28"/>
    </row>
    <row r="1305" spans="1:5" x14ac:dyDescent="0.25">
      <c r="A1305" s="28"/>
      <c r="B1305" s="101"/>
      <c r="C1305" s="28"/>
      <c r="D1305" s="28"/>
      <c r="E1305" s="28"/>
    </row>
    <row r="1306" spans="1:5" x14ac:dyDescent="0.25">
      <c r="A1306" s="28"/>
      <c r="B1306" s="101"/>
      <c r="C1306" s="28"/>
      <c r="D1306" s="28"/>
      <c r="E1306" s="28"/>
    </row>
    <row r="1307" spans="1:5" x14ac:dyDescent="0.25">
      <c r="A1307" s="28"/>
      <c r="B1307" s="101"/>
      <c r="C1307" s="28"/>
      <c r="D1307" s="28"/>
      <c r="E1307" s="28"/>
    </row>
    <row r="1308" spans="1:5" x14ac:dyDescent="0.25">
      <c r="A1308" s="28"/>
      <c r="B1308" s="101"/>
      <c r="C1308" s="28"/>
      <c r="D1308" s="28"/>
      <c r="E1308" s="28"/>
    </row>
    <row r="1309" spans="1:5" x14ac:dyDescent="0.25">
      <c r="A1309" s="28"/>
      <c r="B1309" s="101"/>
      <c r="C1309" s="28"/>
      <c r="D1309" s="28"/>
      <c r="E1309" s="28"/>
    </row>
    <row r="1310" spans="1:5" x14ac:dyDescent="0.25">
      <c r="A1310" s="28"/>
      <c r="B1310" s="101"/>
      <c r="C1310" s="28"/>
      <c r="D1310" s="28"/>
      <c r="E1310" s="28"/>
    </row>
    <row r="1311" spans="1:5" x14ac:dyDescent="0.25">
      <c r="A1311" s="28"/>
      <c r="B1311" s="101"/>
      <c r="C1311" s="28"/>
      <c r="D1311" s="28"/>
      <c r="E1311" s="28"/>
    </row>
    <row r="1312" spans="1:5" x14ac:dyDescent="0.25">
      <c r="A1312" s="28"/>
      <c r="B1312" s="101"/>
      <c r="C1312" s="28"/>
      <c r="D1312" s="28"/>
      <c r="E1312" s="28"/>
    </row>
    <row r="1313" spans="1:5" x14ac:dyDescent="0.25">
      <c r="A1313" s="28"/>
      <c r="B1313" s="101"/>
      <c r="C1313" s="28"/>
      <c r="D1313" s="28"/>
      <c r="E1313" s="28"/>
    </row>
    <row r="1314" spans="1:5" x14ac:dyDescent="0.25">
      <c r="A1314" s="28"/>
      <c r="B1314" s="101"/>
      <c r="C1314" s="28"/>
      <c r="D1314" s="28"/>
      <c r="E1314" s="28"/>
    </row>
    <row r="1315" spans="1:5" x14ac:dyDescent="0.25">
      <c r="A1315" s="28"/>
      <c r="B1315" s="101"/>
      <c r="C1315" s="28"/>
      <c r="D1315" s="28"/>
      <c r="E1315" s="28"/>
    </row>
    <row r="1316" spans="1:5" x14ac:dyDescent="0.25">
      <c r="A1316" s="28"/>
      <c r="B1316" s="101"/>
      <c r="C1316" s="28"/>
      <c r="D1316" s="28"/>
      <c r="E1316" s="28"/>
    </row>
    <row r="1317" spans="1:5" x14ac:dyDescent="0.25">
      <c r="A1317" s="28"/>
      <c r="B1317" s="101"/>
      <c r="C1317" s="28"/>
      <c r="D1317" s="28"/>
      <c r="E1317" s="28"/>
    </row>
    <row r="1318" spans="1:5" x14ac:dyDescent="0.25">
      <c r="A1318" s="28"/>
      <c r="B1318" s="101"/>
      <c r="C1318" s="28"/>
      <c r="D1318" s="28"/>
      <c r="E1318" s="28"/>
    </row>
    <row r="1319" spans="1:5" x14ac:dyDescent="0.25">
      <c r="A1319" s="28"/>
      <c r="B1319" s="101"/>
      <c r="C1319" s="28"/>
      <c r="D1319" s="28"/>
      <c r="E1319" s="28"/>
    </row>
    <row r="1320" spans="1:5" x14ac:dyDescent="0.25">
      <c r="A1320" s="28"/>
      <c r="B1320" s="101"/>
      <c r="C1320" s="28"/>
      <c r="D1320" s="28"/>
      <c r="E1320" s="28"/>
    </row>
    <row r="1321" spans="1:5" x14ac:dyDescent="0.25">
      <c r="A1321" s="28"/>
      <c r="B1321" s="101"/>
      <c r="C1321" s="28"/>
      <c r="D1321" s="28"/>
      <c r="E1321" s="28"/>
    </row>
    <row r="1322" spans="1:5" x14ac:dyDescent="0.25">
      <c r="A1322" s="28"/>
      <c r="B1322" s="101"/>
      <c r="C1322" s="28"/>
      <c r="D1322" s="28"/>
      <c r="E1322" s="28"/>
    </row>
    <row r="1323" spans="1:5" x14ac:dyDescent="0.25">
      <c r="A1323" s="28"/>
      <c r="B1323" s="101"/>
      <c r="C1323" s="28"/>
      <c r="D1323" s="28"/>
      <c r="E1323" s="28"/>
    </row>
    <row r="1324" spans="1:5" x14ac:dyDescent="0.25">
      <c r="A1324" s="28"/>
      <c r="B1324" s="101"/>
      <c r="C1324" s="28"/>
      <c r="D1324" s="28"/>
      <c r="E1324" s="28"/>
    </row>
    <row r="1325" spans="1:5" x14ac:dyDescent="0.25">
      <c r="A1325" s="28"/>
      <c r="B1325" s="101"/>
      <c r="C1325" s="28"/>
      <c r="D1325" s="28"/>
      <c r="E1325" s="28"/>
    </row>
    <row r="1326" spans="1:5" x14ac:dyDescent="0.25">
      <c r="A1326" s="28"/>
      <c r="B1326" s="101"/>
      <c r="C1326" s="28"/>
      <c r="D1326" s="28"/>
      <c r="E1326" s="28"/>
    </row>
    <row r="1327" spans="1:5" x14ac:dyDescent="0.25">
      <c r="A1327" s="28"/>
      <c r="B1327" s="101"/>
      <c r="C1327" s="28"/>
      <c r="D1327" s="28"/>
      <c r="E1327" s="28"/>
    </row>
    <row r="1328" spans="1:5" x14ac:dyDescent="0.25">
      <c r="A1328" s="28"/>
      <c r="B1328" s="101"/>
      <c r="C1328" s="28"/>
      <c r="D1328" s="28"/>
      <c r="E1328" s="28"/>
    </row>
    <row r="1329" spans="1:5" x14ac:dyDescent="0.25">
      <c r="A1329" s="28"/>
      <c r="B1329" s="101"/>
      <c r="C1329" s="28"/>
      <c r="D1329" s="28"/>
      <c r="E1329" s="28"/>
    </row>
    <row r="1330" spans="1:5" x14ac:dyDescent="0.25">
      <c r="A1330" s="28"/>
      <c r="B1330" s="101"/>
      <c r="C1330" s="28"/>
      <c r="D1330" s="28"/>
      <c r="E1330" s="28"/>
    </row>
    <row r="1331" spans="1:5" x14ac:dyDescent="0.25">
      <c r="A1331" s="28"/>
      <c r="B1331" s="101"/>
      <c r="C1331" s="28"/>
      <c r="D1331" s="28"/>
      <c r="E1331" s="28"/>
    </row>
    <row r="1332" spans="1:5" x14ac:dyDescent="0.25">
      <c r="A1332" s="28"/>
      <c r="B1332" s="101"/>
      <c r="C1332" s="28"/>
      <c r="D1332" s="28"/>
      <c r="E1332" s="28"/>
    </row>
    <row r="1333" spans="1:5" x14ac:dyDescent="0.25">
      <c r="A1333" s="28"/>
      <c r="B1333" s="101"/>
      <c r="C1333" s="28"/>
      <c r="D1333" s="28"/>
      <c r="E1333" s="28"/>
    </row>
    <row r="1334" spans="1:5" x14ac:dyDescent="0.25">
      <c r="A1334" s="28"/>
      <c r="B1334" s="101"/>
      <c r="C1334" s="28"/>
      <c r="D1334" s="28"/>
      <c r="E1334" s="28"/>
    </row>
    <row r="1335" spans="1:5" x14ac:dyDescent="0.25">
      <c r="A1335" s="28"/>
      <c r="B1335" s="101"/>
      <c r="C1335" s="28"/>
      <c r="D1335" s="28"/>
      <c r="E1335" s="28"/>
    </row>
    <row r="1336" spans="1:5" x14ac:dyDescent="0.25">
      <c r="A1336" s="28"/>
      <c r="B1336" s="101"/>
      <c r="C1336" s="28"/>
      <c r="D1336" s="28"/>
      <c r="E1336" s="28"/>
    </row>
    <row r="1337" spans="1:5" x14ac:dyDescent="0.25">
      <c r="A1337" s="28"/>
      <c r="B1337" s="101"/>
      <c r="C1337" s="28"/>
      <c r="D1337" s="28"/>
      <c r="E1337" s="28"/>
    </row>
    <row r="1338" spans="1:5" x14ac:dyDescent="0.25">
      <c r="A1338" s="28"/>
      <c r="B1338" s="101"/>
      <c r="C1338" s="28"/>
      <c r="D1338" s="28"/>
      <c r="E1338" s="28"/>
    </row>
    <row r="1339" spans="1:5" x14ac:dyDescent="0.25">
      <c r="A1339" s="28"/>
      <c r="B1339" s="101"/>
      <c r="C1339" s="28"/>
      <c r="D1339" s="28"/>
      <c r="E1339" s="28"/>
    </row>
    <row r="1340" spans="1:5" x14ac:dyDescent="0.25">
      <c r="A1340" s="28"/>
      <c r="B1340" s="101"/>
      <c r="C1340" s="28"/>
      <c r="D1340" s="28"/>
      <c r="E1340" s="28"/>
    </row>
    <row r="1341" spans="1:5" x14ac:dyDescent="0.25">
      <c r="A1341" s="28"/>
      <c r="B1341" s="101"/>
      <c r="C1341" s="28"/>
      <c r="D1341" s="28"/>
      <c r="E1341" s="28"/>
    </row>
    <row r="1342" spans="1:5" x14ac:dyDescent="0.25">
      <c r="A1342" s="28"/>
      <c r="B1342" s="101"/>
      <c r="C1342" s="28"/>
      <c r="D1342" s="28"/>
      <c r="E1342" s="28"/>
    </row>
    <row r="1343" spans="1:5" x14ac:dyDescent="0.25">
      <c r="A1343" s="28"/>
      <c r="B1343" s="101"/>
      <c r="C1343" s="28"/>
      <c r="D1343" s="28"/>
      <c r="E1343" s="28"/>
    </row>
    <row r="1344" spans="1:5" x14ac:dyDescent="0.25">
      <c r="A1344" s="28"/>
      <c r="B1344" s="101"/>
      <c r="C1344" s="28"/>
      <c r="D1344" s="28"/>
      <c r="E1344" s="28"/>
    </row>
    <row r="1345" spans="1:5" x14ac:dyDescent="0.25">
      <c r="A1345" s="28"/>
      <c r="B1345" s="101"/>
      <c r="C1345" s="28"/>
      <c r="D1345" s="28"/>
      <c r="E1345" s="28"/>
    </row>
    <row r="1346" spans="1:5" x14ac:dyDescent="0.25">
      <c r="A1346" s="28"/>
      <c r="B1346" s="101"/>
      <c r="C1346" s="28"/>
      <c r="D1346" s="28"/>
      <c r="E1346" s="28"/>
    </row>
    <row r="1347" spans="1:5" x14ac:dyDescent="0.25">
      <c r="A1347" s="28"/>
      <c r="B1347" s="101"/>
      <c r="C1347" s="28"/>
      <c r="D1347" s="28"/>
      <c r="E1347" s="28"/>
    </row>
    <row r="1348" spans="1:5" x14ac:dyDescent="0.25">
      <c r="A1348" s="28"/>
      <c r="B1348" s="101"/>
      <c r="C1348" s="28"/>
      <c r="D1348" s="28"/>
      <c r="E1348" s="28"/>
    </row>
    <row r="1349" spans="1:5" x14ac:dyDescent="0.25">
      <c r="A1349" s="28"/>
      <c r="B1349" s="101"/>
      <c r="C1349" s="28"/>
      <c r="D1349" s="28"/>
      <c r="E1349" s="28"/>
    </row>
    <row r="1350" spans="1:5" x14ac:dyDescent="0.25">
      <c r="A1350" s="28"/>
      <c r="B1350" s="101"/>
      <c r="C1350" s="28"/>
      <c r="D1350" s="28"/>
      <c r="E1350" s="28"/>
    </row>
    <row r="1351" spans="1:5" x14ac:dyDescent="0.25">
      <c r="A1351" s="28"/>
      <c r="B1351" s="101"/>
      <c r="C1351" s="28"/>
      <c r="D1351" s="28"/>
      <c r="E1351" s="28"/>
    </row>
    <row r="1352" spans="1:5" x14ac:dyDescent="0.25">
      <c r="A1352" s="28"/>
      <c r="B1352" s="101"/>
      <c r="C1352" s="28"/>
      <c r="D1352" s="28"/>
      <c r="E1352" s="28"/>
    </row>
    <row r="1353" spans="1:5" x14ac:dyDescent="0.25">
      <c r="A1353" s="28"/>
      <c r="B1353" s="101"/>
      <c r="C1353" s="28"/>
      <c r="D1353" s="28"/>
      <c r="E1353" s="28"/>
    </row>
    <row r="1354" spans="1:5" x14ac:dyDescent="0.25">
      <c r="A1354" s="28"/>
      <c r="B1354" s="101"/>
      <c r="C1354" s="28"/>
      <c r="D1354" s="28"/>
      <c r="E1354" s="28"/>
    </row>
    <row r="1355" spans="1:5" x14ac:dyDescent="0.25">
      <c r="A1355" s="28"/>
      <c r="B1355" s="101"/>
      <c r="C1355" s="28"/>
      <c r="D1355" s="28"/>
      <c r="E1355" s="28"/>
    </row>
    <row r="1356" spans="1:5" x14ac:dyDescent="0.25">
      <c r="A1356" s="28"/>
      <c r="B1356" s="101"/>
      <c r="C1356" s="28"/>
      <c r="D1356" s="28"/>
      <c r="E1356" s="28"/>
    </row>
    <row r="1357" spans="1:5" x14ac:dyDescent="0.25">
      <c r="A1357" s="28"/>
      <c r="B1357" s="101"/>
      <c r="C1357" s="28"/>
      <c r="D1357" s="28"/>
      <c r="E1357" s="28"/>
    </row>
    <row r="1358" spans="1:5" x14ac:dyDescent="0.25">
      <c r="A1358" s="28"/>
      <c r="B1358" s="101"/>
      <c r="C1358" s="28"/>
      <c r="D1358" s="28"/>
      <c r="E1358" s="28"/>
    </row>
    <row r="1359" spans="1:5" x14ac:dyDescent="0.25">
      <c r="A1359" s="28"/>
      <c r="B1359" s="101"/>
      <c r="C1359" s="28"/>
      <c r="D1359" s="28"/>
      <c r="E1359" s="28"/>
    </row>
    <row r="1360" spans="1:5" x14ac:dyDescent="0.25">
      <c r="A1360" s="28"/>
      <c r="B1360" s="101"/>
      <c r="C1360" s="28"/>
      <c r="D1360" s="28"/>
      <c r="E1360" s="28"/>
    </row>
    <row r="1361" spans="1:5" x14ac:dyDescent="0.25">
      <c r="A1361" s="28"/>
      <c r="B1361" s="101"/>
      <c r="C1361" s="28"/>
      <c r="D1361" s="28"/>
      <c r="E1361" s="28"/>
    </row>
    <row r="1362" spans="1:5" x14ac:dyDescent="0.25">
      <c r="A1362" s="28"/>
      <c r="B1362" s="101"/>
      <c r="C1362" s="28"/>
      <c r="D1362" s="28"/>
      <c r="E1362" s="28"/>
    </row>
    <row r="1363" spans="1:5" x14ac:dyDescent="0.25">
      <c r="A1363" s="28"/>
      <c r="B1363" s="101"/>
      <c r="C1363" s="28"/>
      <c r="D1363" s="28"/>
      <c r="E1363" s="28"/>
    </row>
    <row r="1364" spans="1:5" x14ac:dyDescent="0.25">
      <c r="A1364" s="28"/>
      <c r="B1364" s="101"/>
      <c r="C1364" s="28"/>
      <c r="D1364" s="28"/>
      <c r="E1364" s="28"/>
    </row>
    <row r="1365" spans="1:5" x14ac:dyDescent="0.25">
      <c r="A1365" s="28"/>
      <c r="B1365" s="101"/>
      <c r="C1365" s="28"/>
      <c r="D1365" s="28"/>
      <c r="E1365" s="28"/>
    </row>
    <row r="1366" spans="1:5" x14ac:dyDescent="0.25">
      <c r="A1366" s="28"/>
      <c r="B1366" s="101"/>
      <c r="C1366" s="28"/>
      <c r="D1366" s="28"/>
      <c r="E1366" s="28"/>
    </row>
    <row r="1367" spans="1:5" x14ac:dyDescent="0.25">
      <c r="A1367" s="28"/>
      <c r="B1367" s="101"/>
      <c r="C1367" s="28"/>
      <c r="D1367" s="28"/>
      <c r="E1367" s="28"/>
    </row>
    <row r="1368" spans="1:5" x14ac:dyDescent="0.25">
      <c r="A1368" s="28"/>
      <c r="B1368" s="101"/>
      <c r="C1368" s="28"/>
      <c r="D1368" s="28"/>
      <c r="E1368" s="28"/>
    </row>
    <row r="1369" spans="1:5" x14ac:dyDescent="0.25">
      <c r="A1369" s="28"/>
      <c r="B1369" s="101"/>
      <c r="C1369" s="28"/>
      <c r="D1369" s="28"/>
      <c r="E1369" s="28"/>
    </row>
    <row r="1370" spans="1:5" x14ac:dyDescent="0.25">
      <c r="A1370" s="28"/>
      <c r="B1370" s="101"/>
      <c r="C1370" s="28"/>
      <c r="D1370" s="28"/>
      <c r="E1370" s="28"/>
    </row>
    <row r="1371" spans="1:5" x14ac:dyDescent="0.25">
      <c r="A1371" s="28"/>
      <c r="B1371" s="101"/>
      <c r="C1371" s="28"/>
      <c r="D1371" s="28"/>
      <c r="E1371" s="28"/>
    </row>
    <row r="1372" spans="1:5" x14ac:dyDescent="0.25">
      <c r="A1372" s="28"/>
      <c r="B1372" s="101"/>
      <c r="C1372" s="28"/>
      <c r="D1372" s="28"/>
      <c r="E1372" s="28"/>
    </row>
    <row r="1373" spans="1:5" x14ac:dyDescent="0.25">
      <c r="A1373" s="28"/>
      <c r="B1373" s="101"/>
      <c r="C1373" s="28"/>
      <c r="D1373" s="28"/>
      <c r="E1373" s="28"/>
    </row>
    <row r="1374" spans="1:5" x14ac:dyDescent="0.25">
      <c r="A1374" s="28"/>
      <c r="B1374" s="101"/>
      <c r="C1374" s="28"/>
      <c r="D1374" s="28"/>
      <c r="E1374" s="28"/>
    </row>
    <row r="1375" spans="1:5" x14ac:dyDescent="0.25">
      <c r="A1375" s="28"/>
      <c r="B1375" s="101"/>
      <c r="C1375" s="28"/>
      <c r="D1375" s="28"/>
      <c r="E1375" s="28"/>
    </row>
    <row r="1376" spans="1:5" x14ac:dyDescent="0.25">
      <c r="A1376" s="28"/>
      <c r="B1376" s="101"/>
      <c r="C1376" s="28"/>
      <c r="D1376" s="28"/>
      <c r="E1376" s="28"/>
    </row>
    <row r="1377" spans="1:5" x14ac:dyDescent="0.25">
      <c r="A1377" s="28"/>
      <c r="B1377" s="101"/>
      <c r="C1377" s="28"/>
      <c r="D1377" s="28"/>
      <c r="E1377" s="28"/>
    </row>
    <row r="1378" spans="1:5" x14ac:dyDescent="0.25">
      <c r="A1378" s="28"/>
      <c r="B1378" s="101"/>
      <c r="C1378" s="28"/>
      <c r="D1378" s="28"/>
      <c r="E1378" s="28"/>
    </row>
    <row r="1379" spans="1:5" x14ac:dyDescent="0.25">
      <c r="A1379" s="28"/>
      <c r="B1379" s="101"/>
      <c r="C1379" s="28"/>
      <c r="D1379" s="28"/>
      <c r="E1379" s="28"/>
    </row>
    <row r="1380" spans="1:5" x14ac:dyDescent="0.25">
      <c r="A1380" s="28"/>
      <c r="B1380" s="101"/>
      <c r="C1380" s="28"/>
      <c r="D1380" s="28"/>
      <c r="E1380" s="28"/>
    </row>
    <row r="1381" spans="1:5" x14ac:dyDescent="0.25">
      <c r="A1381" s="28"/>
      <c r="B1381" s="101"/>
      <c r="C1381" s="28"/>
      <c r="D1381" s="28"/>
      <c r="E1381" s="28"/>
    </row>
    <row r="1382" spans="1:5" x14ac:dyDescent="0.25">
      <c r="A1382" s="28"/>
      <c r="B1382" s="101"/>
      <c r="C1382" s="28"/>
      <c r="D1382" s="28"/>
      <c r="E1382" s="28"/>
    </row>
    <row r="1383" spans="1:5" x14ac:dyDescent="0.25">
      <c r="A1383" s="28"/>
      <c r="B1383" s="101"/>
      <c r="C1383" s="28"/>
      <c r="D1383" s="28"/>
      <c r="E1383" s="28"/>
    </row>
    <row r="1384" spans="1:5" x14ac:dyDescent="0.25">
      <c r="A1384" s="28"/>
      <c r="B1384" s="101"/>
      <c r="C1384" s="28"/>
      <c r="D1384" s="28"/>
      <c r="E1384" s="28"/>
    </row>
    <row r="1385" spans="1:5" x14ac:dyDescent="0.25">
      <c r="A1385" s="28"/>
      <c r="B1385" s="101"/>
      <c r="C1385" s="28"/>
      <c r="D1385" s="28"/>
      <c r="E1385" s="28"/>
    </row>
    <row r="1386" spans="1:5" x14ac:dyDescent="0.25">
      <c r="A1386" s="28"/>
      <c r="B1386" s="101"/>
      <c r="C1386" s="28"/>
      <c r="D1386" s="28"/>
      <c r="E1386" s="28"/>
    </row>
    <row r="1387" spans="1:5" x14ac:dyDescent="0.25">
      <c r="A1387" s="28"/>
      <c r="B1387" s="101"/>
      <c r="C1387" s="28"/>
      <c r="D1387" s="28"/>
      <c r="E1387" s="28"/>
    </row>
    <row r="1388" spans="1:5" x14ac:dyDescent="0.25">
      <c r="A1388" s="28"/>
      <c r="B1388" s="101"/>
      <c r="C1388" s="28"/>
      <c r="D1388" s="28"/>
      <c r="E1388" s="28"/>
    </row>
    <row r="1389" spans="1:5" x14ac:dyDescent="0.25">
      <c r="A1389" s="28"/>
      <c r="B1389" s="101"/>
      <c r="C1389" s="28"/>
      <c r="D1389" s="28"/>
      <c r="E1389" s="28"/>
    </row>
    <row r="1390" spans="1:5" x14ac:dyDescent="0.25">
      <c r="A1390" s="28"/>
      <c r="B1390" s="101"/>
      <c r="C1390" s="28"/>
      <c r="D1390" s="28"/>
      <c r="E1390" s="28"/>
    </row>
    <row r="1391" spans="1:5" x14ac:dyDescent="0.25">
      <c r="A1391" s="28"/>
      <c r="B1391" s="101"/>
      <c r="C1391" s="28"/>
      <c r="D1391" s="28"/>
      <c r="E1391" s="28"/>
    </row>
    <row r="1392" spans="1:5" x14ac:dyDescent="0.25">
      <c r="A1392" s="28"/>
      <c r="B1392" s="101"/>
      <c r="C1392" s="28"/>
      <c r="D1392" s="28"/>
      <c r="E1392" s="28"/>
    </row>
    <row r="1393" spans="1:5" x14ac:dyDescent="0.25">
      <c r="A1393" s="28"/>
      <c r="B1393" s="101"/>
      <c r="C1393" s="28"/>
      <c r="D1393" s="28"/>
      <c r="E1393" s="28"/>
    </row>
    <row r="1394" spans="1:5" x14ac:dyDescent="0.25">
      <c r="A1394" s="28"/>
      <c r="B1394" s="101"/>
      <c r="C1394" s="28"/>
      <c r="D1394" s="28"/>
      <c r="E1394" s="28"/>
    </row>
    <row r="1395" spans="1:5" x14ac:dyDescent="0.25">
      <c r="A1395" s="28"/>
      <c r="B1395" s="101"/>
      <c r="C1395" s="28"/>
      <c r="D1395" s="28"/>
      <c r="E1395" s="28"/>
    </row>
    <row r="1396" spans="1:5" x14ac:dyDescent="0.25">
      <c r="A1396" s="28"/>
      <c r="B1396" s="101"/>
      <c r="C1396" s="28"/>
      <c r="D1396" s="28"/>
      <c r="E1396" s="28"/>
    </row>
    <row r="1397" spans="1:5" x14ac:dyDescent="0.25">
      <c r="A1397" s="28"/>
      <c r="B1397" s="101"/>
      <c r="C1397" s="28"/>
      <c r="D1397" s="28"/>
      <c r="E1397" s="28"/>
    </row>
    <row r="1398" spans="1:5" x14ac:dyDescent="0.25">
      <c r="A1398" s="28"/>
      <c r="B1398" s="101"/>
      <c r="C1398" s="28"/>
      <c r="D1398" s="28"/>
      <c r="E1398" s="28"/>
    </row>
    <row r="1399" spans="1:5" x14ac:dyDescent="0.25">
      <c r="A1399" s="28"/>
      <c r="B1399" s="101"/>
      <c r="C1399" s="28"/>
      <c r="D1399" s="28"/>
      <c r="E1399" s="28"/>
    </row>
    <row r="1400" spans="1:5" x14ac:dyDescent="0.25">
      <c r="A1400" s="28"/>
      <c r="B1400" s="101"/>
      <c r="C1400" s="28"/>
      <c r="D1400" s="28"/>
      <c r="E1400" s="28"/>
    </row>
    <row r="1401" spans="1:5" x14ac:dyDescent="0.25">
      <c r="A1401" s="28"/>
      <c r="B1401" s="101"/>
      <c r="C1401" s="28"/>
      <c r="D1401" s="28"/>
      <c r="E1401" s="28"/>
    </row>
    <row r="1402" spans="1:5" x14ac:dyDescent="0.25">
      <c r="A1402" s="28"/>
      <c r="B1402" s="101"/>
      <c r="C1402" s="28"/>
      <c r="D1402" s="28"/>
      <c r="E1402" s="28"/>
    </row>
    <row r="1403" spans="1:5" x14ac:dyDescent="0.25">
      <c r="A1403" s="28"/>
      <c r="B1403" s="101"/>
      <c r="C1403" s="28"/>
      <c r="D1403" s="28"/>
      <c r="E1403" s="28"/>
    </row>
    <row r="1404" spans="1:5" x14ac:dyDescent="0.25">
      <c r="A1404" s="28"/>
      <c r="B1404" s="101"/>
      <c r="C1404" s="28"/>
      <c r="D1404" s="28"/>
      <c r="E1404" s="28"/>
    </row>
    <row r="1405" spans="1:5" x14ac:dyDescent="0.25">
      <c r="A1405" s="28"/>
      <c r="B1405" s="101"/>
      <c r="C1405" s="28"/>
      <c r="D1405" s="28"/>
      <c r="E1405" s="28"/>
    </row>
    <row r="1406" spans="1:5" x14ac:dyDescent="0.25">
      <c r="A1406" s="28"/>
      <c r="B1406" s="101"/>
      <c r="C1406" s="28"/>
      <c r="D1406" s="28"/>
      <c r="E1406" s="28"/>
    </row>
    <row r="1407" spans="1:5" x14ac:dyDescent="0.25">
      <c r="A1407" s="28"/>
      <c r="B1407" s="101"/>
      <c r="C1407" s="28"/>
      <c r="D1407" s="28"/>
      <c r="E1407" s="28"/>
    </row>
    <row r="1408" spans="1:5" x14ac:dyDescent="0.25">
      <c r="A1408" s="28"/>
      <c r="B1408" s="101"/>
      <c r="C1408" s="28"/>
      <c r="D1408" s="28"/>
      <c r="E1408" s="28"/>
    </row>
    <row r="1409" spans="1:5" x14ac:dyDescent="0.25">
      <c r="A1409" s="28"/>
      <c r="B1409" s="101"/>
      <c r="C1409" s="28"/>
      <c r="D1409" s="28"/>
      <c r="E1409" s="28"/>
    </row>
    <row r="1410" spans="1:5" x14ac:dyDescent="0.25">
      <c r="A1410" s="28"/>
      <c r="B1410" s="101"/>
      <c r="C1410" s="28"/>
      <c r="D1410" s="28"/>
      <c r="E1410" s="28"/>
    </row>
    <row r="1411" spans="1:5" x14ac:dyDescent="0.25">
      <c r="A1411" s="28"/>
      <c r="B1411" s="101"/>
      <c r="C1411" s="28"/>
      <c r="D1411" s="28"/>
      <c r="E1411" s="28"/>
    </row>
    <row r="1412" spans="1:5" x14ac:dyDescent="0.25">
      <c r="A1412" s="28"/>
      <c r="B1412" s="101"/>
      <c r="C1412" s="28"/>
      <c r="D1412" s="28"/>
      <c r="E1412" s="28"/>
    </row>
    <row r="1413" spans="1:5" x14ac:dyDescent="0.25">
      <c r="A1413" s="28"/>
      <c r="B1413" s="101"/>
      <c r="C1413" s="28"/>
      <c r="D1413" s="28"/>
      <c r="E1413" s="28"/>
    </row>
    <row r="1414" spans="1:5" x14ac:dyDescent="0.25">
      <c r="A1414" s="28"/>
      <c r="B1414" s="101"/>
      <c r="C1414" s="28"/>
      <c r="D1414" s="28"/>
      <c r="E1414" s="28"/>
    </row>
    <row r="1415" spans="1:5" x14ac:dyDescent="0.25">
      <c r="A1415" s="28"/>
      <c r="B1415" s="101"/>
      <c r="C1415" s="28"/>
      <c r="D1415" s="28"/>
      <c r="E1415" s="28"/>
    </row>
    <row r="1416" spans="1:5" x14ac:dyDescent="0.25">
      <c r="A1416" s="28"/>
      <c r="B1416" s="101"/>
      <c r="C1416" s="28"/>
      <c r="D1416" s="28"/>
      <c r="E1416" s="28"/>
    </row>
    <row r="1417" spans="1:5" x14ac:dyDescent="0.25">
      <c r="A1417" s="28"/>
      <c r="B1417" s="101"/>
      <c r="C1417" s="28"/>
      <c r="D1417" s="28"/>
      <c r="E1417" s="28"/>
    </row>
    <row r="1418" spans="1:5" x14ac:dyDescent="0.25">
      <c r="A1418" s="28"/>
      <c r="B1418" s="101"/>
      <c r="C1418" s="28"/>
      <c r="D1418" s="28"/>
      <c r="E1418" s="28"/>
    </row>
    <row r="1419" spans="1:5" x14ac:dyDescent="0.25">
      <c r="A1419" s="28"/>
      <c r="B1419" s="101"/>
      <c r="C1419" s="28"/>
      <c r="D1419" s="28"/>
      <c r="E1419" s="28"/>
    </row>
    <row r="1420" spans="1:5" x14ac:dyDescent="0.25">
      <c r="A1420" s="28"/>
      <c r="B1420" s="101"/>
      <c r="C1420" s="28"/>
      <c r="D1420" s="28"/>
      <c r="E1420" s="28"/>
    </row>
    <row r="1421" spans="1:5" x14ac:dyDescent="0.25">
      <c r="A1421" s="28"/>
      <c r="B1421" s="101"/>
      <c r="C1421" s="28"/>
      <c r="D1421" s="28"/>
      <c r="E1421" s="28"/>
    </row>
    <row r="1422" spans="1:5" x14ac:dyDescent="0.25">
      <c r="A1422" s="28"/>
      <c r="B1422" s="101"/>
      <c r="C1422" s="28"/>
      <c r="D1422" s="28"/>
      <c r="E1422" s="28"/>
    </row>
    <row r="1423" spans="1:5" x14ac:dyDescent="0.25">
      <c r="A1423" s="28"/>
      <c r="B1423" s="101"/>
      <c r="C1423" s="28"/>
      <c r="D1423" s="28"/>
      <c r="E1423" s="28"/>
    </row>
    <row r="1424" spans="1:5" x14ac:dyDescent="0.25">
      <c r="A1424" s="28"/>
      <c r="B1424" s="101"/>
      <c r="C1424" s="28"/>
      <c r="D1424" s="28"/>
      <c r="E1424" s="28"/>
    </row>
    <row r="1425" spans="1:5" x14ac:dyDescent="0.25">
      <c r="A1425" s="28"/>
      <c r="B1425" s="101"/>
      <c r="C1425" s="28"/>
      <c r="D1425" s="28"/>
      <c r="E1425" s="28"/>
    </row>
    <row r="1426" spans="1:5" x14ac:dyDescent="0.25">
      <c r="A1426" s="28"/>
      <c r="B1426" s="101"/>
      <c r="C1426" s="28"/>
      <c r="D1426" s="28"/>
      <c r="E1426" s="28"/>
    </row>
    <row r="1427" spans="1:5" x14ac:dyDescent="0.25">
      <c r="A1427" s="28"/>
      <c r="B1427" s="101"/>
      <c r="C1427" s="28"/>
      <c r="D1427" s="28"/>
      <c r="E1427" s="28"/>
    </row>
    <row r="1428" spans="1:5" x14ac:dyDescent="0.25">
      <c r="A1428" s="28"/>
      <c r="B1428" s="101"/>
      <c r="C1428" s="28"/>
      <c r="D1428" s="28"/>
      <c r="E1428" s="28"/>
    </row>
    <row r="1429" spans="1:5" x14ac:dyDescent="0.25">
      <c r="A1429" s="28"/>
      <c r="B1429" s="101"/>
      <c r="C1429" s="28"/>
      <c r="D1429" s="28"/>
      <c r="E1429" s="28"/>
    </row>
    <row r="1430" spans="1:5" x14ac:dyDescent="0.25">
      <c r="A1430" s="28"/>
      <c r="B1430" s="101"/>
      <c r="C1430" s="28"/>
      <c r="D1430" s="28"/>
      <c r="E1430" s="28"/>
    </row>
    <row r="1431" spans="1:5" x14ac:dyDescent="0.25">
      <c r="A1431" s="28"/>
      <c r="B1431" s="101"/>
      <c r="C1431" s="28"/>
      <c r="D1431" s="28"/>
      <c r="E1431" s="28"/>
    </row>
    <row r="1432" spans="1:5" x14ac:dyDescent="0.25">
      <c r="A1432" s="28"/>
      <c r="B1432" s="101"/>
      <c r="C1432" s="28"/>
      <c r="D1432" s="28"/>
      <c r="E1432" s="28"/>
    </row>
    <row r="1433" spans="1:5" x14ac:dyDescent="0.25">
      <c r="A1433" s="28"/>
      <c r="B1433" s="101"/>
      <c r="C1433" s="28"/>
      <c r="D1433" s="28"/>
      <c r="E1433" s="28"/>
    </row>
    <row r="1434" spans="1:5" x14ac:dyDescent="0.25">
      <c r="A1434" s="28"/>
      <c r="B1434" s="101"/>
      <c r="C1434" s="28"/>
      <c r="D1434" s="28"/>
      <c r="E1434" s="28"/>
    </row>
    <row r="1435" spans="1:5" x14ac:dyDescent="0.25">
      <c r="A1435" s="28"/>
      <c r="B1435" s="101"/>
      <c r="C1435" s="28"/>
      <c r="D1435" s="28"/>
      <c r="E1435" s="28"/>
    </row>
    <row r="1436" spans="1:5" x14ac:dyDescent="0.25">
      <c r="A1436" s="28"/>
      <c r="B1436" s="101"/>
      <c r="C1436" s="28"/>
      <c r="D1436" s="28"/>
      <c r="E1436" s="28"/>
    </row>
    <row r="1437" spans="1:5" x14ac:dyDescent="0.25">
      <c r="A1437" s="28"/>
      <c r="B1437" s="101"/>
      <c r="C1437" s="28"/>
      <c r="D1437" s="28"/>
      <c r="E1437" s="28"/>
    </row>
    <row r="1438" spans="1:5" x14ac:dyDescent="0.25">
      <c r="A1438" s="28"/>
      <c r="B1438" s="101"/>
      <c r="C1438" s="28"/>
      <c r="D1438" s="28"/>
      <c r="E1438" s="28"/>
    </row>
    <row r="1439" spans="1:5" x14ac:dyDescent="0.25">
      <c r="A1439" s="28"/>
      <c r="B1439" s="101"/>
      <c r="C1439" s="28"/>
      <c r="D1439" s="28"/>
      <c r="E1439" s="28"/>
    </row>
    <row r="1440" spans="1:5" x14ac:dyDescent="0.25">
      <c r="A1440" s="28"/>
      <c r="B1440" s="101"/>
      <c r="C1440" s="28"/>
      <c r="D1440" s="28"/>
      <c r="E1440" s="28"/>
    </row>
    <row r="1441" spans="1:5" x14ac:dyDescent="0.25">
      <c r="A1441" s="28"/>
      <c r="B1441" s="101"/>
      <c r="C1441" s="28"/>
      <c r="D1441" s="28"/>
      <c r="E1441" s="28"/>
    </row>
    <row r="1442" spans="1:5" x14ac:dyDescent="0.25">
      <c r="A1442" s="28"/>
      <c r="B1442" s="101"/>
      <c r="C1442" s="28"/>
      <c r="D1442" s="28"/>
      <c r="E1442" s="28"/>
    </row>
    <row r="1443" spans="1:5" x14ac:dyDescent="0.25">
      <c r="A1443" s="28"/>
      <c r="B1443" s="101"/>
      <c r="C1443" s="28"/>
      <c r="D1443" s="28"/>
      <c r="E1443" s="28"/>
    </row>
    <row r="1444" spans="1:5" x14ac:dyDescent="0.25">
      <c r="A1444" s="28"/>
      <c r="B1444" s="101"/>
      <c r="C1444" s="28"/>
      <c r="D1444" s="28"/>
      <c r="E1444" s="28"/>
    </row>
    <row r="1445" spans="1:5" x14ac:dyDescent="0.25">
      <c r="A1445" s="28"/>
      <c r="B1445" s="101"/>
      <c r="C1445" s="28"/>
      <c r="D1445" s="28"/>
      <c r="E1445" s="28"/>
    </row>
    <row r="1446" spans="1:5" x14ac:dyDescent="0.25">
      <c r="A1446" s="28"/>
      <c r="B1446" s="101"/>
      <c r="C1446" s="28"/>
      <c r="D1446" s="28"/>
      <c r="E1446" s="28"/>
    </row>
    <row r="1447" spans="1:5" x14ac:dyDescent="0.25">
      <c r="A1447" s="28"/>
      <c r="B1447" s="101"/>
      <c r="C1447" s="28"/>
      <c r="D1447" s="28"/>
      <c r="E1447" s="28"/>
    </row>
    <row r="1448" spans="1:5" x14ac:dyDescent="0.25">
      <c r="A1448" s="28"/>
      <c r="B1448" s="101"/>
      <c r="C1448" s="28"/>
      <c r="D1448" s="28"/>
      <c r="E1448" s="28"/>
    </row>
    <row r="1449" spans="1:5" x14ac:dyDescent="0.25">
      <c r="A1449" s="28"/>
      <c r="B1449" s="101"/>
      <c r="C1449" s="28"/>
      <c r="D1449" s="28"/>
      <c r="E1449" s="28"/>
    </row>
    <row r="1450" spans="1:5" x14ac:dyDescent="0.25">
      <c r="A1450" s="28"/>
      <c r="B1450" s="101"/>
      <c r="C1450" s="28"/>
      <c r="D1450" s="28"/>
      <c r="E1450" s="28"/>
    </row>
    <row r="1451" spans="1:5" x14ac:dyDescent="0.25">
      <c r="A1451" s="28"/>
      <c r="B1451" s="101"/>
      <c r="C1451" s="28"/>
      <c r="D1451" s="28"/>
      <c r="E1451" s="28"/>
    </row>
    <row r="1452" spans="1:5" x14ac:dyDescent="0.25">
      <c r="A1452" s="28"/>
      <c r="B1452" s="101"/>
      <c r="C1452" s="28"/>
      <c r="D1452" s="28"/>
      <c r="E1452" s="28"/>
    </row>
    <row r="1453" spans="1:5" x14ac:dyDescent="0.25">
      <c r="A1453" s="28"/>
      <c r="B1453" s="101"/>
      <c r="C1453" s="28"/>
      <c r="D1453" s="28"/>
      <c r="E1453" s="28"/>
    </row>
    <row r="1454" spans="1:5" x14ac:dyDescent="0.25">
      <c r="A1454" s="28"/>
      <c r="B1454" s="101"/>
      <c r="C1454" s="28"/>
      <c r="D1454" s="28"/>
      <c r="E1454" s="28"/>
    </row>
    <row r="1455" spans="1:5" x14ac:dyDescent="0.25">
      <c r="A1455" s="28"/>
      <c r="B1455" s="101"/>
      <c r="C1455" s="28"/>
      <c r="D1455" s="28"/>
      <c r="E1455" s="28"/>
    </row>
    <row r="1456" spans="1:5" x14ac:dyDescent="0.25">
      <c r="A1456" s="28"/>
      <c r="B1456" s="101"/>
      <c r="C1456" s="28"/>
      <c r="D1456" s="28"/>
      <c r="E1456" s="28"/>
    </row>
    <row r="1457" spans="1:5" x14ac:dyDescent="0.25">
      <c r="A1457" s="28"/>
      <c r="B1457" s="101"/>
      <c r="C1457" s="28"/>
      <c r="D1457" s="28"/>
      <c r="E1457" s="28"/>
    </row>
    <row r="1458" spans="1:5" x14ac:dyDescent="0.25">
      <c r="A1458" s="28"/>
      <c r="B1458" s="101"/>
      <c r="C1458" s="28"/>
      <c r="D1458" s="28"/>
      <c r="E1458" s="28"/>
    </row>
    <row r="1459" spans="1:5" x14ac:dyDescent="0.25">
      <c r="A1459" s="28"/>
      <c r="B1459" s="101"/>
      <c r="C1459" s="28"/>
      <c r="D1459" s="28"/>
      <c r="E1459" s="28"/>
    </row>
    <row r="1460" spans="1:5" x14ac:dyDescent="0.25">
      <c r="A1460" s="28"/>
      <c r="B1460" s="101"/>
      <c r="C1460" s="28"/>
      <c r="D1460" s="28"/>
      <c r="E1460" s="28"/>
    </row>
    <row r="1461" spans="1:5" x14ac:dyDescent="0.25">
      <c r="A1461" s="28"/>
      <c r="B1461" s="101"/>
      <c r="C1461" s="28"/>
      <c r="D1461" s="28"/>
      <c r="E1461" s="28"/>
    </row>
    <row r="1462" spans="1:5" x14ac:dyDescent="0.25">
      <c r="A1462" s="28"/>
      <c r="B1462" s="101"/>
      <c r="C1462" s="28"/>
      <c r="D1462" s="28"/>
      <c r="E1462" s="28"/>
    </row>
    <row r="1463" spans="1:5" x14ac:dyDescent="0.25">
      <c r="A1463" s="28"/>
      <c r="B1463" s="101"/>
      <c r="C1463" s="28"/>
      <c r="D1463" s="28"/>
      <c r="E1463" s="28"/>
    </row>
    <row r="1464" spans="1:5" x14ac:dyDescent="0.25">
      <c r="A1464" s="28"/>
      <c r="B1464" s="101"/>
      <c r="C1464" s="28"/>
      <c r="D1464" s="28"/>
      <c r="E1464" s="28"/>
    </row>
    <row r="1465" spans="1:5" x14ac:dyDescent="0.25">
      <c r="A1465" s="28"/>
      <c r="B1465" s="101"/>
      <c r="C1465" s="28"/>
      <c r="D1465" s="28"/>
      <c r="E1465" s="28"/>
    </row>
    <row r="1466" spans="1:5" x14ac:dyDescent="0.25">
      <c r="A1466" s="28"/>
      <c r="B1466" s="101"/>
      <c r="C1466" s="28"/>
      <c r="D1466" s="28"/>
      <c r="E1466" s="28"/>
    </row>
    <row r="1467" spans="1:5" x14ac:dyDescent="0.25">
      <c r="A1467" s="28"/>
      <c r="B1467" s="101"/>
      <c r="C1467" s="28"/>
      <c r="D1467" s="28"/>
      <c r="E1467" s="28"/>
    </row>
    <row r="1468" spans="1:5" x14ac:dyDescent="0.25">
      <c r="A1468" s="28"/>
      <c r="B1468" s="101"/>
      <c r="C1468" s="28"/>
      <c r="D1468" s="28"/>
      <c r="E1468" s="28"/>
    </row>
    <row r="1469" spans="1:5" x14ac:dyDescent="0.25">
      <c r="A1469" s="28"/>
      <c r="B1469" s="101"/>
      <c r="C1469" s="28"/>
      <c r="D1469" s="28"/>
      <c r="E1469" s="28"/>
    </row>
    <row r="1470" spans="1:5" x14ac:dyDescent="0.25">
      <c r="A1470" s="28"/>
      <c r="B1470" s="101"/>
      <c r="C1470" s="28"/>
      <c r="D1470" s="28"/>
      <c r="E1470" s="28"/>
    </row>
    <row r="1471" spans="1:5" x14ac:dyDescent="0.25">
      <c r="A1471" s="28"/>
      <c r="B1471" s="101"/>
      <c r="C1471" s="28"/>
      <c r="D1471" s="28"/>
      <c r="E1471" s="28"/>
    </row>
    <row r="1472" spans="1:5" x14ac:dyDescent="0.25">
      <c r="A1472" s="28"/>
      <c r="B1472" s="101"/>
      <c r="C1472" s="28"/>
      <c r="D1472" s="28"/>
      <c r="E1472" s="28"/>
    </row>
    <row r="1473" spans="1:5" x14ac:dyDescent="0.25">
      <c r="A1473" s="28"/>
      <c r="B1473" s="101"/>
      <c r="C1473" s="28"/>
      <c r="D1473" s="28"/>
      <c r="E1473" s="28"/>
    </row>
    <row r="1474" spans="1:5" x14ac:dyDescent="0.25">
      <c r="A1474" s="28"/>
      <c r="B1474" s="101"/>
      <c r="C1474" s="28"/>
      <c r="D1474" s="28"/>
      <c r="E1474" s="28"/>
    </row>
    <row r="1475" spans="1:5" x14ac:dyDescent="0.25">
      <c r="A1475" s="28"/>
      <c r="B1475" s="101"/>
      <c r="C1475" s="28"/>
      <c r="D1475" s="28"/>
      <c r="E1475" s="28"/>
    </row>
    <row r="1476" spans="1:5" x14ac:dyDescent="0.25">
      <c r="A1476" s="28"/>
      <c r="B1476" s="101"/>
      <c r="C1476" s="28"/>
      <c r="D1476" s="28"/>
      <c r="E1476" s="28"/>
    </row>
    <row r="1477" spans="1:5" x14ac:dyDescent="0.25">
      <c r="A1477" s="28"/>
      <c r="B1477" s="101"/>
      <c r="C1477" s="28"/>
      <c r="D1477" s="28"/>
      <c r="E1477" s="28"/>
    </row>
    <row r="1478" spans="1:5" x14ac:dyDescent="0.25">
      <c r="A1478" s="28"/>
      <c r="B1478" s="101"/>
      <c r="C1478" s="28"/>
      <c r="D1478" s="28"/>
      <c r="E1478" s="28"/>
    </row>
    <row r="1479" spans="1:5" x14ac:dyDescent="0.25">
      <c r="A1479" s="28"/>
      <c r="B1479" s="101"/>
      <c r="C1479" s="28"/>
      <c r="D1479" s="28"/>
      <c r="E1479" s="28"/>
    </row>
    <row r="1480" spans="1:5" x14ac:dyDescent="0.25">
      <c r="A1480" s="28"/>
      <c r="B1480" s="101"/>
      <c r="C1480" s="28"/>
      <c r="D1480" s="28"/>
      <c r="E1480" s="28"/>
    </row>
    <row r="1481" spans="1:5" x14ac:dyDescent="0.25">
      <c r="A1481" s="28"/>
      <c r="B1481" s="101"/>
      <c r="C1481" s="28"/>
      <c r="D1481" s="28"/>
      <c r="E1481" s="28"/>
    </row>
    <row r="1482" spans="1:5" x14ac:dyDescent="0.25">
      <c r="A1482" s="28"/>
      <c r="B1482" s="101"/>
      <c r="C1482" s="28"/>
      <c r="D1482" s="28"/>
      <c r="E1482" s="28"/>
    </row>
    <row r="1483" spans="1:5" x14ac:dyDescent="0.25">
      <c r="A1483" s="28"/>
      <c r="B1483" s="101"/>
      <c r="C1483" s="28"/>
      <c r="D1483" s="28"/>
      <c r="E1483" s="28"/>
    </row>
    <row r="1484" spans="1:5" x14ac:dyDescent="0.25">
      <c r="A1484" s="28"/>
      <c r="B1484" s="101"/>
      <c r="C1484" s="28"/>
      <c r="D1484" s="28"/>
      <c r="E1484" s="28"/>
    </row>
    <row r="1485" spans="1:5" x14ac:dyDescent="0.25">
      <c r="A1485" s="28"/>
      <c r="B1485" s="101"/>
      <c r="C1485" s="28"/>
      <c r="D1485" s="28"/>
      <c r="E1485" s="28"/>
    </row>
    <row r="1486" spans="1:5" x14ac:dyDescent="0.25">
      <c r="A1486" s="28"/>
      <c r="B1486" s="101"/>
      <c r="C1486" s="28"/>
      <c r="D1486" s="28"/>
      <c r="E1486" s="28"/>
    </row>
    <row r="1487" spans="1:5" x14ac:dyDescent="0.25">
      <c r="A1487" s="28"/>
      <c r="B1487" s="101"/>
      <c r="C1487" s="28"/>
      <c r="D1487" s="28"/>
      <c r="E1487" s="28"/>
    </row>
    <row r="1488" spans="1:5" x14ac:dyDescent="0.25">
      <c r="A1488" s="28"/>
      <c r="B1488" s="101"/>
      <c r="C1488" s="28"/>
      <c r="D1488" s="28"/>
      <c r="E1488" s="28"/>
    </row>
    <row r="1489" spans="1:5" x14ac:dyDescent="0.25">
      <c r="A1489" s="28"/>
      <c r="B1489" s="101"/>
      <c r="C1489" s="28"/>
      <c r="D1489" s="28"/>
      <c r="E1489" s="28"/>
    </row>
    <row r="1490" spans="1:5" x14ac:dyDescent="0.25">
      <c r="A1490" s="28"/>
      <c r="B1490" s="101"/>
      <c r="C1490" s="28"/>
      <c r="D1490" s="28"/>
      <c r="E1490" s="28"/>
    </row>
    <row r="1491" spans="1:5" x14ac:dyDescent="0.25">
      <c r="A1491" s="28"/>
      <c r="B1491" s="101"/>
      <c r="C1491" s="28"/>
      <c r="D1491" s="28"/>
      <c r="E1491" s="28"/>
    </row>
    <row r="1492" spans="1:5" x14ac:dyDescent="0.25">
      <c r="A1492" s="28"/>
      <c r="B1492" s="101"/>
      <c r="C1492" s="28"/>
      <c r="D1492" s="28"/>
      <c r="E1492" s="28"/>
    </row>
    <row r="1493" spans="1:5" x14ac:dyDescent="0.25">
      <c r="A1493" s="28"/>
      <c r="B1493" s="101"/>
      <c r="C1493" s="28"/>
      <c r="D1493" s="28"/>
      <c r="E1493" s="28"/>
    </row>
    <row r="1494" spans="1:5" x14ac:dyDescent="0.25">
      <c r="A1494" s="28"/>
      <c r="B1494" s="101"/>
      <c r="C1494" s="28"/>
      <c r="D1494" s="28"/>
      <c r="E1494" s="28"/>
    </row>
    <row r="1495" spans="1:5" x14ac:dyDescent="0.25">
      <c r="A1495" s="28"/>
      <c r="B1495" s="101"/>
      <c r="C1495" s="28"/>
      <c r="D1495" s="28"/>
      <c r="E1495" s="28"/>
    </row>
    <row r="1496" spans="1:5" x14ac:dyDescent="0.25">
      <c r="A1496" s="28"/>
      <c r="B1496" s="101"/>
      <c r="C1496" s="28"/>
      <c r="D1496" s="28"/>
      <c r="E1496" s="28"/>
    </row>
    <row r="1497" spans="1:5" x14ac:dyDescent="0.25">
      <c r="A1497" s="28"/>
      <c r="B1497" s="101"/>
      <c r="C1497" s="28"/>
      <c r="D1497" s="28"/>
      <c r="E1497" s="28"/>
    </row>
    <row r="1498" spans="1:5" x14ac:dyDescent="0.25">
      <c r="A1498" s="28"/>
      <c r="B1498" s="101"/>
      <c r="C1498" s="28"/>
      <c r="D1498" s="28"/>
      <c r="E1498" s="28"/>
    </row>
    <row r="1499" spans="1:5" x14ac:dyDescent="0.25">
      <c r="A1499" s="28"/>
      <c r="B1499" s="101"/>
      <c r="C1499" s="28"/>
      <c r="D1499" s="28"/>
      <c r="E1499" s="28"/>
    </row>
    <row r="1500" spans="1:5" x14ac:dyDescent="0.25">
      <c r="A1500" s="28"/>
      <c r="B1500" s="101"/>
      <c r="C1500" s="28"/>
      <c r="D1500" s="28"/>
      <c r="E1500" s="28"/>
    </row>
    <row r="1501" spans="1:5" x14ac:dyDescent="0.25">
      <c r="A1501" s="28"/>
      <c r="B1501" s="101"/>
      <c r="C1501" s="28"/>
      <c r="D1501" s="28"/>
      <c r="E1501" s="28"/>
    </row>
    <row r="1502" spans="1:5" x14ac:dyDescent="0.25">
      <c r="A1502" s="28"/>
      <c r="B1502" s="101"/>
      <c r="C1502" s="28"/>
      <c r="D1502" s="28"/>
      <c r="E1502" s="28"/>
    </row>
    <row r="1503" spans="1:5" x14ac:dyDescent="0.25">
      <c r="A1503" s="28"/>
      <c r="B1503" s="101"/>
      <c r="C1503" s="28"/>
      <c r="D1503" s="28"/>
      <c r="E1503" s="28"/>
    </row>
    <row r="1504" spans="1:5" x14ac:dyDescent="0.25">
      <c r="A1504" s="28"/>
      <c r="B1504" s="101"/>
      <c r="C1504" s="28"/>
      <c r="D1504" s="28"/>
      <c r="E1504" s="28"/>
    </row>
    <row r="1505" spans="1:5" x14ac:dyDescent="0.25">
      <c r="A1505" s="28"/>
      <c r="B1505" s="101"/>
      <c r="C1505" s="28"/>
      <c r="D1505" s="28"/>
      <c r="E1505" s="28"/>
    </row>
    <row r="1506" spans="1:5" x14ac:dyDescent="0.25">
      <c r="A1506" s="28"/>
      <c r="B1506" s="101"/>
      <c r="C1506" s="28"/>
      <c r="D1506" s="28"/>
      <c r="E1506" s="28"/>
    </row>
    <row r="1507" spans="1:5" x14ac:dyDescent="0.25">
      <c r="A1507" s="28"/>
      <c r="B1507" s="101"/>
      <c r="C1507" s="28"/>
      <c r="D1507" s="28"/>
      <c r="E1507" s="28"/>
    </row>
    <row r="1508" spans="1:5" x14ac:dyDescent="0.25">
      <c r="A1508" s="28"/>
      <c r="B1508" s="101"/>
      <c r="C1508" s="28"/>
      <c r="D1508" s="28"/>
      <c r="E1508" s="28"/>
    </row>
    <row r="1509" spans="1:5" x14ac:dyDescent="0.25">
      <c r="A1509" s="28"/>
      <c r="B1509" s="101"/>
      <c r="C1509" s="28"/>
      <c r="D1509" s="28"/>
      <c r="E1509" s="28"/>
    </row>
    <row r="1510" spans="1:5" x14ac:dyDescent="0.25">
      <c r="A1510" s="28"/>
      <c r="B1510" s="101"/>
      <c r="C1510" s="28"/>
      <c r="D1510" s="28"/>
      <c r="E1510" s="28"/>
    </row>
    <row r="1511" spans="1:5" x14ac:dyDescent="0.25">
      <c r="A1511" s="28"/>
      <c r="B1511" s="101"/>
      <c r="C1511" s="28"/>
      <c r="D1511" s="28"/>
      <c r="E1511" s="28"/>
    </row>
    <row r="1512" spans="1:5" x14ac:dyDescent="0.25">
      <c r="A1512" s="28"/>
      <c r="B1512" s="101"/>
      <c r="C1512" s="28"/>
      <c r="D1512" s="28"/>
      <c r="E1512" s="28"/>
    </row>
    <row r="1513" spans="1:5" x14ac:dyDescent="0.25">
      <c r="A1513" s="28"/>
      <c r="B1513" s="101"/>
      <c r="C1513" s="28"/>
      <c r="D1513" s="28"/>
      <c r="E1513" s="28"/>
    </row>
    <row r="1514" spans="1:5" x14ac:dyDescent="0.25">
      <c r="A1514" s="28"/>
      <c r="B1514" s="101"/>
      <c r="C1514" s="28"/>
      <c r="D1514" s="28"/>
      <c r="E1514" s="28"/>
    </row>
    <row r="1515" spans="1:5" x14ac:dyDescent="0.25">
      <c r="A1515" s="28"/>
      <c r="B1515" s="101"/>
      <c r="C1515" s="28"/>
      <c r="D1515" s="28"/>
      <c r="E1515" s="28"/>
    </row>
    <row r="1516" spans="1:5" x14ac:dyDescent="0.25">
      <c r="A1516" s="28"/>
      <c r="B1516" s="101"/>
      <c r="C1516" s="28"/>
      <c r="D1516" s="28"/>
      <c r="E1516" s="28"/>
    </row>
    <row r="1517" spans="1:5" x14ac:dyDescent="0.25">
      <c r="A1517" s="28"/>
      <c r="B1517" s="101"/>
      <c r="C1517" s="28"/>
      <c r="D1517" s="28"/>
      <c r="E1517" s="28"/>
    </row>
    <row r="1518" spans="1:5" x14ac:dyDescent="0.25">
      <c r="A1518" s="28"/>
      <c r="B1518" s="101"/>
      <c r="C1518" s="28"/>
      <c r="D1518" s="28"/>
      <c r="E1518" s="28"/>
    </row>
    <row r="1519" spans="1:5" x14ac:dyDescent="0.25">
      <c r="A1519" s="28"/>
      <c r="B1519" s="101"/>
      <c r="C1519" s="28"/>
      <c r="D1519" s="28"/>
      <c r="E1519" s="28"/>
    </row>
    <row r="1520" spans="1:5" x14ac:dyDescent="0.25">
      <c r="A1520" s="28"/>
      <c r="B1520" s="101"/>
      <c r="C1520" s="28"/>
      <c r="D1520" s="28"/>
      <c r="E1520" s="28"/>
    </row>
    <row r="1521" spans="1:5" x14ac:dyDescent="0.25">
      <c r="A1521" s="28"/>
      <c r="B1521" s="101"/>
      <c r="C1521" s="28"/>
      <c r="D1521" s="28"/>
      <c r="E1521" s="28"/>
    </row>
    <row r="1522" spans="1:5" x14ac:dyDescent="0.25">
      <c r="A1522" s="28"/>
      <c r="B1522" s="101"/>
      <c r="C1522" s="28"/>
      <c r="D1522" s="28"/>
      <c r="E1522" s="28"/>
    </row>
    <row r="1523" spans="1:5" x14ac:dyDescent="0.25">
      <c r="A1523" s="28"/>
      <c r="B1523" s="101"/>
      <c r="C1523" s="28"/>
      <c r="D1523" s="28"/>
      <c r="E1523" s="28"/>
    </row>
    <row r="1524" spans="1:5" x14ac:dyDescent="0.25">
      <c r="A1524" s="28"/>
      <c r="B1524" s="101"/>
      <c r="C1524" s="28"/>
      <c r="D1524" s="28"/>
      <c r="E1524" s="28"/>
    </row>
    <row r="1525" spans="1:5" x14ac:dyDescent="0.25">
      <c r="A1525" s="28"/>
      <c r="B1525" s="101"/>
      <c r="C1525" s="28"/>
      <c r="D1525" s="28"/>
      <c r="E1525" s="28"/>
    </row>
    <row r="1526" spans="1:5" x14ac:dyDescent="0.25">
      <c r="A1526" s="28"/>
      <c r="B1526" s="101"/>
      <c r="C1526" s="28"/>
      <c r="D1526" s="28"/>
      <c r="E1526" s="28"/>
    </row>
    <row r="1527" spans="1:5" x14ac:dyDescent="0.25">
      <c r="A1527" s="28"/>
      <c r="B1527" s="101"/>
      <c r="C1527" s="28"/>
      <c r="D1527" s="28"/>
      <c r="E1527" s="28"/>
    </row>
    <row r="1528" spans="1:5" x14ac:dyDescent="0.25">
      <c r="A1528" s="28"/>
      <c r="B1528" s="101"/>
      <c r="C1528" s="28"/>
      <c r="D1528" s="28"/>
      <c r="E1528" s="28"/>
    </row>
    <row r="1529" spans="1:5" x14ac:dyDescent="0.25">
      <c r="A1529" s="28"/>
      <c r="B1529" s="101"/>
      <c r="C1529" s="28"/>
      <c r="D1529" s="28"/>
      <c r="E1529" s="28"/>
    </row>
    <row r="1530" spans="1:5" x14ac:dyDescent="0.25">
      <c r="A1530" s="28"/>
      <c r="B1530" s="101"/>
      <c r="C1530" s="28"/>
      <c r="D1530" s="28"/>
      <c r="E1530" s="28"/>
    </row>
    <row r="1531" spans="1:5" x14ac:dyDescent="0.25">
      <c r="A1531" s="28"/>
      <c r="B1531" s="101"/>
      <c r="C1531" s="28"/>
      <c r="D1531" s="28"/>
      <c r="E1531" s="28"/>
    </row>
    <row r="1532" spans="1:5" x14ac:dyDescent="0.25">
      <c r="A1532" s="28"/>
      <c r="B1532" s="101"/>
      <c r="C1532" s="28"/>
      <c r="D1532" s="28"/>
      <c r="E1532" s="28"/>
    </row>
    <row r="1533" spans="1:5" x14ac:dyDescent="0.25">
      <c r="A1533" s="28"/>
      <c r="B1533" s="101"/>
      <c r="C1533" s="28"/>
      <c r="D1533" s="28"/>
      <c r="E1533" s="28"/>
    </row>
    <row r="1534" spans="1:5" x14ac:dyDescent="0.25">
      <c r="A1534" s="28"/>
      <c r="B1534" s="101"/>
      <c r="C1534" s="28"/>
      <c r="D1534" s="28"/>
      <c r="E1534" s="28"/>
    </row>
    <row r="1535" spans="1:5" x14ac:dyDescent="0.25">
      <c r="A1535" s="28"/>
      <c r="B1535" s="101"/>
      <c r="C1535" s="28"/>
      <c r="D1535" s="28"/>
      <c r="E1535" s="28"/>
    </row>
    <row r="1536" spans="1:5" x14ac:dyDescent="0.25">
      <c r="A1536" s="28"/>
      <c r="B1536" s="101"/>
      <c r="C1536" s="28"/>
      <c r="D1536" s="28"/>
      <c r="E1536" s="28"/>
    </row>
    <row r="1537" spans="1:5" x14ac:dyDescent="0.25">
      <c r="A1537" s="28"/>
      <c r="B1537" s="101"/>
      <c r="C1537" s="28"/>
      <c r="D1537" s="28"/>
      <c r="E1537" s="28"/>
    </row>
    <row r="1538" spans="1:5" x14ac:dyDescent="0.25">
      <c r="A1538" s="28"/>
      <c r="B1538" s="101"/>
      <c r="C1538" s="28"/>
      <c r="D1538" s="28"/>
      <c r="E1538" s="28"/>
    </row>
    <row r="1539" spans="1:5" x14ac:dyDescent="0.25">
      <c r="A1539" s="28"/>
      <c r="B1539" s="101"/>
      <c r="C1539" s="28"/>
      <c r="D1539" s="28"/>
      <c r="E1539" s="28"/>
    </row>
    <row r="1540" spans="1:5" x14ac:dyDescent="0.25">
      <c r="A1540" s="28"/>
      <c r="B1540" s="101"/>
      <c r="C1540" s="28"/>
      <c r="D1540" s="28"/>
      <c r="E1540" s="28"/>
    </row>
    <row r="1541" spans="1:5" x14ac:dyDescent="0.25">
      <c r="A1541" s="28"/>
      <c r="B1541" s="101"/>
      <c r="C1541" s="28"/>
      <c r="D1541" s="28"/>
      <c r="E1541" s="28"/>
    </row>
    <row r="1542" spans="1:5" x14ac:dyDescent="0.25">
      <c r="A1542" s="28"/>
      <c r="B1542" s="101"/>
      <c r="C1542" s="28"/>
      <c r="D1542" s="28"/>
      <c r="E1542" s="28"/>
    </row>
    <row r="1543" spans="1:5" x14ac:dyDescent="0.25">
      <c r="A1543" s="28"/>
      <c r="B1543" s="101"/>
      <c r="C1543" s="28"/>
      <c r="D1543" s="28"/>
      <c r="E1543" s="28"/>
    </row>
    <row r="1544" spans="1:5" x14ac:dyDescent="0.25">
      <c r="A1544" s="28"/>
      <c r="B1544" s="101"/>
      <c r="C1544" s="28"/>
      <c r="D1544" s="28"/>
      <c r="E1544" s="28"/>
    </row>
    <row r="1545" spans="1:5" x14ac:dyDescent="0.25">
      <c r="A1545" s="28"/>
      <c r="B1545" s="101"/>
      <c r="C1545" s="28"/>
      <c r="D1545" s="28"/>
      <c r="E1545" s="28"/>
    </row>
    <row r="1546" spans="1:5" x14ac:dyDescent="0.25">
      <c r="A1546" s="28"/>
      <c r="B1546" s="101"/>
      <c r="C1546" s="28"/>
      <c r="D1546" s="28"/>
      <c r="E1546" s="28"/>
    </row>
    <row r="1547" spans="1:5" x14ac:dyDescent="0.25">
      <c r="A1547" s="28"/>
      <c r="B1547" s="101"/>
      <c r="C1547" s="28"/>
      <c r="D1547" s="28"/>
      <c r="E1547" s="28"/>
    </row>
    <row r="1548" spans="1:5" x14ac:dyDescent="0.25">
      <c r="A1548" s="28"/>
      <c r="B1548" s="101"/>
      <c r="C1548" s="28"/>
      <c r="D1548" s="28"/>
      <c r="E1548" s="28"/>
    </row>
    <row r="1549" spans="1:5" x14ac:dyDescent="0.25">
      <c r="A1549" s="28"/>
      <c r="B1549" s="101"/>
      <c r="C1549" s="28"/>
      <c r="D1549" s="28"/>
      <c r="E1549" s="28"/>
    </row>
    <row r="1550" spans="1:5" x14ac:dyDescent="0.25">
      <c r="A1550" s="28"/>
      <c r="B1550" s="101"/>
      <c r="C1550" s="28"/>
      <c r="D1550" s="28"/>
      <c r="E1550" s="28"/>
    </row>
    <row r="1551" spans="1:5" x14ac:dyDescent="0.25">
      <c r="A1551" s="28"/>
      <c r="B1551" s="101"/>
      <c r="C1551" s="28"/>
      <c r="D1551" s="28"/>
      <c r="E1551" s="28"/>
    </row>
    <row r="1552" spans="1:5" x14ac:dyDescent="0.25">
      <c r="A1552" s="28"/>
      <c r="B1552" s="101"/>
      <c r="C1552" s="28"/>
      <c r="D1552" s="28"/>
      <c r="E1552" s="28"/>
    </row>
    <row r="1553" spans="1:5" x14ac:dyDescent="0.25">
      <c r="A1553" s="28"/>
      <c r="B1553" s="101"/>
      <c r="C1553" s="28"/>
      <c r="D1553" s="28"/>
      <c r="E1553" s="28"/>
    </row>
    <row r="1554" spans="1:5" x14ac:dyDescent="0.25">
      <c r="A1554" s="28"/>
      <c r="B1554" s="101"/>
      <c r="C1554" s="28"/>
      <c r="D1554" s="28"/>
      <c r="E1554" s="28"/>
    </row>
    <row r="1555" spans="1:5" x14ac:dyDescent="0.25">
      <c r="A1555" s="28"/>
      <c r="B1555" s="101"/>
      <c r="C1555" s="28"/>
      <c r="D1555" s="28"/>
      <c r="E1555" s="28"/>
    </row>
    <row r="1556" spans="1:5" x14ac:dyDescent="0.25">
      <c r="A1556" s="28"/>
      <c r="B1556" s="101"/>
      <c r="C1556" s="28"/>
      <c r="D1556" s="28"/>
      <c r="E1556" s="28"/>
    </row>
    <row r="1557" spans="1:5" x14ac:dyDescent="0.25">
      <c r="A1557" s="28"/>
      <c r="B1557" s="101"/>
      <c r="C1557" s="28"/>
      <c r="D1557" s="28"/>
      <c r="E1557" s="28"/>
    </row>
    <row r="1558" spans="1:5" x14ac:dyDescent="0.25">
      <c r="A1558" s="28"/>
      <c r="B1558" s="101"/>
      <c r="C1558" s="28"/>
      <c r="D1558" s="28"/>
      <c r="E1558" s="28"/>
    </row>
    <row r="1559" spans="1:5" x14ac:dyDescent="0.25">
      <c r="A1559" s="28"/>
      <c r="B1559" s="101"/>
      <c r="C1559" s="28"/>
      <c r="D1559" s="28"/>
      <c r="E1559" s="28"/>
    </row>
    <row r="1560" spans="1:5" x14ac:dyDescent="0.25">
      <c r="A1560" s="28"/>
      <c r="B1560" s="101"/>
      <c r="C1560" s="28"/>
      <c r="D1560" s="28"/>
      <c r="E1560" s="28"/>
    </row>
    <row r="1561" spans="1:5" x14ac:dyDescent="0.25">
      <c r="A1561" s="28"/>
      <c r="B1561" s="101"/>
      <c r="C1561" s="28"/>
      <c r="D1561" s="28"/>
      <c r="E1561" s="28"/>
    </row>
    <row r="1562" spans="1:5" x14ac:dyDescent="0.25">
      <c r="A1562" s="28"/>
      <c r="B1562" s="101"/>
      <c r="C1562" s="28"/>
      <c r="D1562" s="28"/>
      <c r="E1562" s="28"/>
    </row>
    <row r="1563" spans="1:5" x14ac:dyDescent="0.25">
      <c r="A1563" s="28"/>
      <c r="B1563" s="101"/>
      <c r="C1563" s="28"/>
      <c r="D1563" s="28"/>
      <c r="E1563" s="28"/>
    </row>
    <row r="1564" spans="1:5" x14ac:dyDescent="0.25">
      <c r="A1564" s="28"/>
      <c r="B1564" s="101"/>
      <c r="C1564" s="28"/>
      <c r="D1564" s="28"/>
      <c r="E1564" s="28"/>
    </row>
    <row r="1565" spans="1:5" x14ac:dyDescent="0.25">
      <c r="A1565" s="28"/>
      <c r="B1565" s="101"/>
      <c r="C1565" s="28"/>
      <c r="D1565" s="28"/>
      <c r="E1565" s="28"/>
    </row>
    <row r="1566" spans="1:5" x14ac:dyDescent="0.25">
      <c r="A1566" s="28"/>
      <c r="B1566" s="101"/>
      <c r="C1566" s="28"/>
      <c r="D1566" s="28"/>
      <c r="E1566" s="28"/>
    </row>
    <row r="1567" spans="1:5" x14ac:dyDescent="0.25">
      <c r="A1567" s="28"/>
      <c r="B1567" s="101"/>
      <c r="C1567" s="28"/>
      <c r="D1567" s="28"/>
      <c r="E1567" s="28"/>
    </row>
    <row r="1568" spans="1:5" x14ac:dyDescent="0.25">
      <c r="A1568" s="28"/>
      <c r="B1568" s="101"/>
      <c r="C1568" s="28"/>
      <c r="D1568" s="28"/>
      <c r="E1568" s="28"/>
    </row>
    <row r="1569" spans="1:5" x14ac:dyDescent="0.25">
      <c r="A1569" s="28"/>
      <c r="B1569" s="101"/>
      <c r="C1569" s="28"/>
      <c r="D1569" s="28"/>
      <c r="E1569" s="28"/>
    </row>
    <row r="1570" spans="1:5" x14ac:dyDescent="0.25">
      <c r="A1570" s="28"/>
      <c r="B1570" s="101"/>
      <c r="C1570" s="28"/>
      <c r="D1570" s="28"/>
      <c r="E1570" s="28"/>
    </row>
    <row r="1571" spans="1:5" x14ac:dyDescent="0.25">
      <c r="A1571" s="28"/>
      <c r="B1571" s="101"/>
      <c r="C1571" s="28"/>
      <c r="D1571" s="28"/>
      <c r="E1571" s="28"/>
    </row>
    <row r="1572" spans="1:5" x14ac:dyDescent="0.25">
      <c r="A1572" s="28"/>
      <c r="B1572" s="101"/>
      <c r="C1572" s="28"/>
      <c r="D1572" s="28"/>
      <c r="E1572" s="28"/>
    </row>
    <row r="1573" spans="1:5" x14ac:dyDescent="0.25">
      <c r="A1573" s="28"/>
      <c r="B1573" s="101"/>
      <c r="C1573" s="28"/>
      <c r="D1573" s="28"/>
      <c r="E1573" s="28"/>
    </row>
    <row r="1574" spans="1:5" x14ac:dyDescent="0.25">
      <c r="A1574" s="28"/>
      <c r="B1574" s="101"/>
      <c r="C1574" s="28"/>
      <c r="D1574" s="28"/>
      <c r="E1574" s="28"/>
    </row>
    <row r="1575" spans="1:5" x14ac:dyDescent="0.25">
      <c r="A1575" s="28"/>
      <c r="B1575" s="101"/>
      <c r="C1575" s="28"/>
      <c r="D1575" s="28"/>
      <c r="E1575" s="28"/>
    </row>
    <row r="1576" spans="1:5" x14ac:dyDescent="0.25">
      <c r="A1576" s="28"/>
      <c r="B1576" s="101"/>
      <c r="C1576" s="28"/>
      <c r="D1576" s="28"/>
      <c r="E1576" s="28"/>
    </row>
    <row r="1577" spans="1:5" x14ac:dyDescent="0.25">
      <c r="A1577" s="28"/>
      <c r="B1577" s="101"/>
      <c r="C1577" s="28"/>
      <c r="D1577" s="28"/>
      <c r="E1577" s="28"/>
    </row>
    <row r="1578" spans="1:5" x14ac:dyDescent="0.25">
      <c r="A1578" s="28"/>
      <c r="B1578" s="101"/>
      <c r="C1578" s="28"/>
      <c r="D1578" s="28"/>
      <c r="E1578" s="28"/>
    </row>
    <row r="1579" spans="1:5" x14ac:dyDescent="0.25">
      <c r="A1579" s="28"/>
      <c r="B1579" s="101"/>
      <c r="C1579" s="28"/>
      <c r="D1579" s="28"/>
      <c r="E1579" s="28"/>
    </row>
    <row r="1580" spans="1:5" x14ac:dyDescent="0.25">
      <c r="A1580" s="28"/>
      <c r="B1580" s="101"/>
      <c r="C1580" s="28"/>
      <c r="D1580" s="28"/>
      <c r="E1580" s="28"/>
    </row>
    <row r="1581" spans="1:5" x14ac:dyDescent="0.25">
      <c r="A1581" s="28"/>
      <c r="B1581" s="101"/>
      <c r="C1581" s="28"/>
      <c r="D1581" s="28"/>
      <c r="E1581" s="28"/>
    </row>
    <row r="1582" spans="1:5" x14ac:dyDescent="0.25">
      <c r="A1582" s="28"/>
      <c r="B1582" s="101"/>
      <c r="C1582" s="28"/>
      <c r="D1582" s="28"/>
      <c r="E1582" s="28"/>
    </row>
    <row r="1583" spans="1:5" x14ac:dyDescent="0.25">
      <c r="A1583" s="28"/>
      <c r="B1583" s="101"/>
      <c r="C1583" s="28"/>
      <c r="D1583" s="28"/>
      <c r="E1583" s="28"/>
    </row>
    <row r="1584" spans="1:5" x14ac:dyDescent="0.25">
      <c r="A1584" s="28"/>
      <c r="B1584" s="101"/>
      <c r="C1584" s="28"/>
      <c r="D1584" s="28"/>
      <c r="E1584" s="28"/>
    </row>
    <row r="1585" spans="1:5" x14ac:dyDescent="0.25">
      <c r="A1585" s="28"/>
      <c r="B1585" s="101"/>
      <c r="C1585" s="28"/>
      <c r="D1585" s="28"/>
      <c r="E1585" s="28"/>
    </row>
    <row r="1586" spans="1:5" x14ac:dyDescent="0.25">
      <c r="A1586" s="28"/>
      <c r="B1586" s="101"/>
      <c r="C1586" s="28"/>
      <c r="D1586" s="28"/>
      <c r="E1586" s="28"/>
    </row>
    <row r="1587" spans="1:5" x14ac:dyDescent="0.25">
      <c r="A1587" s="28"/>
      <c r="B1587" s="101"/>
      <c r="C1587" s="28"/>
      <c r="D1587" s="28"/>
      <c r="E1587" s="28"/>
    </row>
    <row r="1588" spans="1:5" x14ac:dyDescent="0.25">
      <c r="A1588" s="28"/>
      <c r="B1588" s="101"/>
      <c r="C1588" s="28"/>
      <c r="D1588" s="28"/>
      <c r="E1588" s="28"/>
    </row>
    <row r="1589" spans="1:5" x14ac:dyDescent="0.25">
      <c r="A1589" s="28"/>
      <c r="B1589" s="101"/>
      <c r="C1589" s="28"/>
      <c r="D1589" s="28"/>
      <c r="E1589" s="28"/>
    </row>
    <row r="1590" spans="1:5" x14ac:dyDescent="0.25">
      <c r="A1590" s="28"/>
      <c r="B1590" s="101"/>
      <c r="C1590" s="28"/>
      <c r="D1590" s="28"/>
      <c r="E1590" s="28"/>
    </row>
    <row r="1591" spans="1:5" x14ac:dyDescent="0.25">
      <c r="A1591" s="28"/>
      <c r="B1591" s="101"/>
      <c r="C1591" s="28"/>
      <c r="D1591" s="28"/>
      <c r="E1591" s="28"/>
    </row>
    <row r="1592" spans="1:5" x14ac:dyDescent="0.25">
      <c r="A1592" s="28"/>
      <c r="B1592" s="101"/>
      <c r="C1592" s="28"/>
      <c r="D1592" s="28"/>
      <c r="E1592" s="28"/>
    </row>
    <row r="1593" spans="1:5" x14ac:dyDescent="0.25">
      <c r="A1593" s="28"/>
      <c r="B1593" s="101"/>
      <c r="C1593" s="28"/>
      <c r="D1593" s="28"/>
      <c r="E1593" s="28"/>
    </row>
    <row r="1594" spans="1:5" x14ac:dyDescent="0.25">
      <c r="A1594" s="28"/>
      <c r="B1594" s="101"/>
      <c r="C1594" s="28"/>
      <c r="D1594" s="28"/>
      <c r="E1594" s="28"/>
    </row>
    <row r="1595" spans="1:5" x14ac:dyDescent="0.25">
      <c r="A1595" s="28"/>
      <c r="B1595" s="101"/>
      <c r="C1595" s="28"/>
      <c r="D1595" s="28"/>
      <c r="E1595" s="28"/>
    </row>
    <row r="1596" spans="1:5" x14ac:dyDescent="0.25">
      <c r="A1596" s="28"/>
      <c r="B1596" s="101"/>
      <c r="C1596" s="28"/>
      <c r="D1596" s="28"/>
      <c r="E1596" s="28"/>
    </row>
    <row r="1597" spans="1:5" x14ac:dyDescent="0.25">
      <c r="A1597" s="28"/>
      <c r="B1597" s="101"/>
      <c r="C1597" s="28"/>
      <c r="D1597" s="28"/>
      <c r="E1597" s="28"/>
    </row>
    <row r="1598" spans="1:5" x14ac:dyDescent="0.25">
      <c r="A1598" s="28"/>
      <c r="B1598" s="101"/>
      <c r="C1598" s="28"/>
      <c r="D1598" s="28"/>
      <c r="E1598" s="28"/>
    </row>
    <row r="1599" spans="1:5" x14ac:dyDescent="0.25">
      <c r="A1599" s="28"/>
      <c r="B1599" s="101"/>
      <c r="C1599" s="28"/>
      <c r="D1599" s="28"/>
      <c r="E1599" s="28"/>
    </row>
    <row r="1600" spans="1:5" x14ac:dyDescent="0.25">
      <c r="A1600" s="28"/>
      <c r="B1600" s="101"/>
      <c r="C1600" s="28"/>
      <c r="D1600" s="28"/>
      <c r="E1600" s="28"/>
    </row>
    <row r="1601" spans="1:5" x14ac:dyDescent="0.25">
      <c r="A1601" s="28"/>
      <c r="B1601" s="101"/>
      <c r="C1601" s="28"/>
      <c r="D1601" s="28"/>
      <c r="E1601" s="28"/>
    </row>
    <row r="1602" spans="1:5" x14ac:dyDescent="0.25">
      <c r="A1602" s="28"/>
      <c r="B1602" s="101"/>
      <c r="C1602" s="28"/>
      <c r="D1602" s="28"/>
      <c r="E1602" s="28"/>
    </row>
    <row r="1603" spans="1:5" x14ac:dyDescent="0.25">
      <c r="A1603" s="28"/>
      <c r="B1603" s="101"/>
      <c r="C1603" s="28"/>
      <c r="D1603" s="28"/>
      <c r="E1603" s="28"/>
    </row>
    <row r="1604" spans="1:5" x14ac:dyDescent="0.25">
      <c r="A1604" s="28"/>
      <c r="B1604" s="101"/>
      <c r="C1604" s="28"/>
      <c r="D1604" s="28"/>
      <c r="E1604" s="28"/>
    </row>
    <row r="1605" spans="1:5" x14ac:dyDescent="0.25">
      <c r="A1605" s="28"/>
      <c r="B1605" s="101"/>
      <c r="C1605" s="28"/>
      <c r="D1605" s="28"/>
      <c r="E1605" s="28"/>
    </row>
    <row r="1606" spans="1:5" x14ac:dyDescent="0.25">
      <c r="A1606" s="28"/>
      <c r="B1606" s="101"/>
      <c r="C1606" s="28"/>
      <c r="D1606" s="28"/>
      <c r="E1606" s="28"/>
    </row>
    <row r="1607" spans="1:5" x14ac:dyDescent="0.25">
      <c r="A1607" s="28"/>
      <c r="B1607" s="101"/>
      <c r="C1607" s="28"/>
      <c r="D1607" s="28"/>
      <c r="E1607" s="28"/>
    </row>
    <row r="1608" spans="1:5" x14ac:dyDescent="0.25">
      <c r="A1608" s="28"/>
      <c r="B1608" s="101"/>
      <c r="C1608" s="28"/>
      <c r="D1608" s="28"/>
      <c r="E1608" s="28"/>
    </row>
    <row r="1609" spans="1:5" x14ac:dyDescent="0.25">
      <c r="A1609" s="28"/>
      <c r="B1609" s="101"/>
      <c r="C1609" s="28"/>
      <c r="D1609" s="28"/>
      <c r="E1609" s="28"/>
    </row>
    <row r="1610" spans="1:5" x14ac:dyDescent="0.25">
      <c r="A1610" s="28"/>
      <c r="B1610" s="101"/>
      <c r="C1610" s="28"/>
      <c r="D1610" s="28"/>
      <c r="E1610" s="28"/>
    </row>
    <row r="1611" spans="1:5" x14ac:dyDescent="0.25">
      <c r="A1611" s="28"/>
      <c r="B1611" s="101"/>
      <c r="C1611" s="28"/>
      <c r="D1611" s="28"/>
      <c r="E1611" s="28"/>
    </row>
    <row r="1612" spans="1:5" x14ac:dyDescent="0.25">
      <c r="A1612" s="28"/>
      <c r="B1612" s="101"/>
      <c r="C1612" s="28"/>
      <c r="D1612" s="28"/>
      <c r="E1612" s="28"/>
    </row>
    <row r="1613" spans="1:5" x14ac:dyDescent="0.25">
      <c r="A1613" s="28"/>
      <c r="B1613" s="101"/>
      <c r="C1613" s="28"/>
      <c r="D1613" s="28"/>
      <c r="E1613" s="28"/>
    </row>
    <row r="1614" spans="1:5" x14ac:dyDescent="0.25">
      <c r="A1614" s="28"/>
      <c r="B1614" s="101"/>
      <c r="C1614" s="28"/>
      <c r="D1614" s="28"/>
      <c r="E1614" s="28"/>
    </row>
    <row r="1615" spans="1:5" x14ac:dyDescent="0.25">
      <c r="A1615" s="28"/>
      <c r="B1615" s="101"/>
      <c r="C1615" s="28"/>
      <c r="D1615" s="28"/>
      <c r="E1615" s="28"/>
    </row>
    <row r="1616" spans="1:5" x14ac:dyDescent="0.25">
      <c r="A1616" s="28"/>
      <c r="B1616" s="101"/>
      <c r="C1616" s="28"/>
      <c r="D1616" s="28"/>
      <c r="E1616" s="28"/>
    </row>
    <row r="1617" spans="1:5" x14ac:dyDescent="0.25">
      <c r="A1617" s="28"/>
      <c r="B1617" s="101"/>
      <c r="C1617" s="28"/>
      <c r="D1617" s="28"/>
      <c r="E1617" s="28"/>
    </row>
    <row r="1618" spans="1:5" x14ac:dyDescent="0.25">
      <c r="A1618" s="28"/>
      <c r="B1618" s="101"/>
      <c r="C1618" s="28"/>
      <c r="D1618" s="28"/>
      <c r="E1618" s="28"/>
    </row>
    <row r="1619" spans="1:5" x14ac:dyDescent="0.25">
      <c r="A1619" s="28"/>
      <c r="B1619" s="101"/>
      <c r="C1619" s="28"/>
      <c r="D1619" s="28"/>
      <c r="E1619" s="28"/>
    </row>
    <row r="1620" spans="1:5" x14ac:dyDescent="0.25">
      <c r="A1620" s="28"/>
      <c r="B1620" s="101"/>
      <c r="C1620" s="28"/>
      <c r="D1620" s="28"/>
      <c r="E1620" s="28"/>
    </row>
    <row r="1621" spans="1:5" x14ac:dyDescent="0.25">
      <c r="A1621" s="28"/>
      <c r="B1621" s="101"/>
      <c r="C1621" s="28"/>
      <c r="D1621" s="28"/>
      <c r="E1621" s="28"/>
    </row>
    <row r="1622" spans="1:5" x14ac:dyDescent="0.25">
      <c r="A1622" s="28"/>
      <c r="B1622" s="101"/>
      <c r="C1622" s="28"/>
      <c r="D1622" s="28"/>
      <c r="E1622" s="28"/>
    </row>
    <row r="1623" spans="1:5" x14ac:dyDescent="0.25">
      <c r="A1623" s="28"/>
      <c r="B1623" s="101"/>
      <c r="C1623" s="28"/>
      <c r="D1623" s="28"/>
      <c r="E1623" s="28"/>
    </row>
    <row r="1624" spans="1:5" x14ac:dyDescent="0.25">
      <c r="A1624" s="28"/>
      <c r="B1624" s="101"/>
      <c r="C1624" s="28"/>
      <c r="D1624" s="28"/>
      <c r="E1624" s="28"/>
    </row>
    <row r="1625" spans="1:5" x14ac:dyDescent="0.25">
      <c r="A1625" s="28"/>
      <c r="B1625" s="101"/>
      <c r="C1625" s="28"/>
      <c r="D1625" s="28"/>
      <c r="E1625" s="28"/>
    </row>
    <row r="1626" spans="1:5" x14ac:dyDescent="0.25">
      <c r="A1626" s="28"/>
      <c r="B1626" s="101"/>
      <c r="C1626" s="28"/>
      <c r="D1626" s="28"/>
      <c r="E1626" s="28"/>
    </row>
    <row r="1627" spans="1:5" x14ac:dyDescent="0.25">
      <c r="A1627" s="28"/>
      <c r="B1627" s="101"/>
      <c r="C1627" s="28"/>
      <c r="D1627" s="28"/>
      <c r="E1627" s="28"/>
    </row>
    <row r="1628" spans="1:5" x14ac:dyDescent="0.25">
      <c r="A1628" s="28"/>
      <c r="B1628" s="101"/>
      <c r="C1628" s="28"/>
      <c r="D1628" s="28"/>
      <c r="E1628" s="28"/>
    </row>
    <row r="1629" spans="1:5" x14ac:dyDescent="0.25">
      <c r="A1629" s="28"/>
      <c r="B1629" s="101"/>
      <c r="C1629" s="28"/>
      <c r="D1629" s="28"/>
      <c r="E1629" s="28"/>
    </row>
    <row r="1630" spans="1:5" x14ac:dyDescent="0.25">
      <c r="A1630" s="28"/>
      <c r="B1630" s="101"/>
      <c r="C1630" s="28"/>
      <c r="D1630" s="28"/>
      <c r="E1630" s="28"/>
    </row>
    <row r="1631" spans="1:5" x14ac:dyDescent="0.25">
      <c r="A1631" s="28"/>
      <c r="B1631" s="101"/>
      <c r="C1631" s="28"/>
      <c r="D1631" s="28"/>
      <c r="E1631" s="28"/>
    </row>
    <row r="1632" spans="1:5" x14ac:dyDescent="0.25">
      <c r="A1632" s="28"/>
      <c r="B1632" s="101"/>
      <c r="C1632" s="28"/>
      <c r="D1632" s="28"/>
      <c r="E1632" s="28"/>
    </row>
    <row r="1633" spans="1:5" x14ac:dyDescent="0.25">
      <c r="A1633" s="28"/>
      <c r="B1633" s="101"/>
      <c r="C1633" s="28"/>
      <c r="D1633" s="28"/>
      <c r="E1633" s="28"/>
    </row>
    <row r="1634" spans="1:5" x14ac:dyDescent="0.25">
      <c r="A1634" s="28"/>
      <c r="B1634" s="101"/>
      <c r="C1634" s="28"/>
      <c r="D1634" s="28"/>
      <c r="E1634" s="28"/>
    </row>
    <row r="1635" spans="1:5" x14ac:dyDescent="0.25">
      <c r="A1635" s="28"/>
      <c r="B1635" s="101"/>
      <c r="C1635" s="28"/>
      <c r="D1635" s="28"/>
      <c r="E1635" s="28"/>
    </row>
    <row r="1636" spans="1:5" x14ac:dyDescent="0.25">
      <c r="A1636" s="28"/>
      <c r="B1636" s="101"/>
      <c r="C1636" s="28"/>
      <c r="D1636" s="28"/>
      <c r="E1636" s="28"/>
    </row>
    <row r="1637" spans="1:5" x14ac:dyDescent="0.25">
      <c r="A1637" s="28"/>
      <c r="B1637" s="101"/>
      <c r="C1637" s="28"/>
      <c r="D1637" s="28"/>
      <c r="E1637" s="28"/>
    </row>
    <row r="1638" spans="1:5" x14ac:dyDescent="0.25">
      <c r="A1638" s="28"/>
      <c r="B1638" s="101"/>
      <c r="C1638" s="28"/>
      <c r="D1638" s="28"/>
      <c r="E1638" s="28"/>
    </row>
    <row r="1639" spans="1:5" x14ac:dyDescent="0.25">
      <c r="A1639" s="28"/>
      <c r="B1639" s="101"/>
      <c r="C1639" s="28"/>
      <c r="D1639" s="28"/>
      <c r="E1639" s="28"/>
    </row>
    <row r="1640" spans="1:5" x14ac:dyDescent="0.25">
      <c r="A1640" s="28"/>
      <c r="B1640" s="101"/>
      <c r="C1640" s="28"/>
      <c r="D1640" s="28"/>
      <c r="E1640" s="28"/>
    </row>
    <row r="1641" spans="1:5" x14ac:dyDescent="0.25">
      <c r="A1641" s="28"/>
      <c r="B1641" s="101"/>
      <c r="C1641" s="28"/>
      <c r="D1641" s="28"/>
      <c r="E1641" s="28"/>
    </row>
    <row r="1642" spans="1:5" x14ac:dyDescent="0.25">
      <c r="A1642" s="28"/>
      <c r="B1642" s="101"/>
      <c r="C1642" s="28"/>
      <c r="D1642" s="28"/>
      <c r="E1642" s="28"/>
    </row>
    <row r="1643" spans="1:5" x14ac:dyDescent="0.25">
      <c r="A1643" s="28"/>
      <c r="B1643" s="101"/>
      <c r="C1643" s="28"/>
      <c r="D1643" s="28"/>
      <c r="E1643" s="28"/>
    </row>
    <row r="1644" spans="1:5" x14ac:dyDescent="0.25">
      <c r="A1644" s="28"/>
      <c r="B1644" s="101"/>
      <c r="C1644" s="28"/>
      <c r="D1644" s="28"/>
      <c r="E1644" s="28"/>
    </row>
    <row r="1645" spans="1:5" x14ac:dyDescent="0.25">
      <c r="A1645" s="28"/>
      <c r="B1645" s="101"/>
      <c r="C1645" s="28"/>
      <c r="D1645" s="28"/>
      <c r="E1645" s="28"/>
    </row>
    <row r="1646" spans="1:5" x14ac:dyDescent="0.25">
      <c r="A1646" s="28"/>
      <c r="B1646" s="101"/>
      <c r="C1646" s="28"/>
      <c r="D1646" s="28"/>
      <c r="E1646" s="28"/>
    </row>
    <row r="1647" spans="1:5" x14ac:dyDescent="0.25">
      <c r="A1647" s="28"/>
      <c r="B1647" s="101"/>
      <c r="C1647" s="28"/>
      <c r="D1647" s="28"/>
      <c r="E1647" s="28"/>
    </row>
    <row r="1648" spans="1:5" x14ac:dyDescent="0.25">
      <c r="A1648" s="28"/>
      <c r="B1648" s="101"/>
      <c r="C1648" s="28"/>
      <c r="D1648" s="28"/>
      <c r="E1648" s="28"/>
    </row>
    <row r="1649" spans="1:5" x14ac:dyDescent="0.25">
      <c r="A1649" s="28"/>
      <c r="B1649" s="101"/>
      <c r="C1649" s="28"/>
      <c r="D1649" s="28"/>
      <c r="E1649" s="28"/>
    </row>
    <row r="1650" spans="1:5" x14ac:dyDescent="0.25">
      <c r="A1650" s="28"/>
      <c r="B1650" s="101"/>
      <c r="C1650" s="28"/>
      <c r="D1650" s="28"/>
      <c r="E1650" s="28"/>
    </row>
    <row r="1651" spans="1:5" x14ac:dyDescent="0.25">
      <c r="A1651" s="28"/>
      <c r="B1651" s="101"/>
      <c r="C1651" s="28"/>
      <c r="D1651" s="28"/>
      <c r="E1651" s="28"/>
    </row>
    <row r="1652" spans="1:5" x14ac:dyDescent="0.25">
      <c r="A1652" s="28"/>
      <c r="B1652" s="101"/>
      <c r="C1652" s="28"/>
      <c r="D1652" s="28"/>
      <c r="E1652" s="28"/>
    </row>
    <row r="1653" spans="1:5" x14ac:dyDescent="0.25">
      <c r="A1653" s="28"/>
      <c r="B1653" s="101"/>
      <c r="C1653" s="28"/>
      <c r="D1653" s="28"/>
      <c r="E1653" s="28"/>
    </row>
    <row r="1654" spans="1:5" x14ac:dyDescent="0.25">
      <c r="A1654" s="28"/>
      <c r="B1654" s="101"/>
      <c r="C1654" s="28"/>
      <c r="D1654" s="28"/>
      <c r="E1654" s="28"/>
    </row>
    <row r="1655" spans="1:5" x14ac:dyDescent="0.25">
      <c r="A1655" s="28"/>
      <c r="B1655" s="101"/>
      <c r="C1655" s="28"/>
      <c r="D1655" s="28"/>
      <c r="E1655" s="28"/>
    </row>
    <row r="1656" spans="1:5" x14ac:dyDescent="0.25">
      <c r="A1656" s="28"/>
      <c r="B1656" s="101"/>
      <c r="C1656" s="28"/>
      <c r="D1656" s="28"/>
      <c r="E1656" s="28"/>
    </row>
    <row r="1657" spans="1:5" x14ac:dyDescent="0.25">
      <c r="A1657" s="28"/>
      <c r="B1657" s="101"/>
      <c r="C1657" s="28"/>
      <c r="D1657" s="28"/>
      <c r="E1657" s="28"/>
    </row>
    <row r="1658" spans="1:5" x14ac:dyDescent="0.25">
      <c r="A1658" s="28"/>
      <c r="B1658" s="101"/>
      <c r="C1658" s="28"/>
      <c r="D1658" s="28"/>
      <c r="E1658" s="28"/>
    </row>
    <row r="1659" spans="1:5" x14ac:dyDescent="0.25">
      <c r="A1659" s="28"/>
      <c r="B1659" s="101"/>
      <c r="C1659" s="28"/>
      <c r="D1659" s="28"/>
      <c r="E1659" s="28"/>
    </row>
    <row r="1660" spans="1:5" x14ac:dyDescent="0.25">
      <c r="A1660" s="28"/>
      <c r="B1660" s="101"/>
      <c r="C1660" s="28"/>
      <c r="D1660" s="28"/>
      <c r="E1660" s="28"/>
    </row>
    <row r="1661" spans="1:5" x14ac:dyDescent="0.25">
      <c r="A1661" s="28"/>
      <c r="B1661" s="101"/>
      <c r="C1661" s="28"/>
      <c r="D1661" s="28"/>
      <c r="E1661" s="28"/>
    </row>
    <row r="1662" spans="1:5" x14ac:dyDescent="0.25">
      <c r="A1662" s="28"/>
      <c r="B1662" s="101"/>
      <c r="C1662" s="28"/>
      <c r="D1662" s="28"/>
      <c r="E1662" s="28"/>
    </row>
    <row r="1663" spans="1:5" x14ac:dyDescent="0.25">
      <c r="A1663" s="28"/>
      <c r="B1663" s="101"/>
      <c r="C1663" s="28"/>
      <c r="D1663" s="28"/>
      <c r="E1663" s="28"/>
    </row>
    <row r="1664" spans="1:5" x14ac:dyDescent="0.25">
      <c r="A1664" s="28"/>
      <c r="B1664" s="101"/>
      <c r="C1664" s="28"/>
      <c r="D1664" s="28"/>
      <c r="E1664" s="28"/>
    </row>
    <row r="1665" spans="1:5" x14ac:dyDescent="0.25">
      <c r="A1665" s="28"/>
      <c r="B1665" s="101"/>
      <c r="C1665" s="28"/>
      <c r="D1665" s="28"/>
      <c r="E1665" s="28"/>
    </row>
    <row r="1666" spans="1:5" x14ac:dyDescent="0.25">
      <c r="A1666" s="28"/>
      <c r="B1666" s="101"/>
      <c r="C1666" s="28"/>
      <c r="D1666" s="28"/>
      <c r="E1666" s="28"/>
    </row>
    <row r="1667" spans="1:5" x14ac:dyDescent="0.25">
      <c r="A1667" s="28"/>
      <c r="B1667" s="101"/>
      <c r="C1667" s="28"/>
      <c r="D1667" s="28"/>
      <c r="E1667" s="28"/>
    </row>
    <row r="1668" spans="1:5" x14ac:dyDescent="0.25">
      <c r="A1668" s="28"/>
      <c r="B1668" s="101"/>
      <c r="C1668" s="28"/>
      <c r="D1668" s="28"/>
      <c r="E1668" s="28"/>
    </row>
    <row r="1669" spans="1:5" x14ac:dyDescent="0.25">
      <c r="A1669" s="28"/>
      <c r="B1669" s="101"/>
      <c r="C1669" s="28"/>
      <c r="D1669" s="28"/>
      <c r="E1669" s="28"/>
    </row>
    <row r="1670" spans="1:5" x14ac:dyDescent="0.25">
      <c r="A1670" s="28"/>
      <c r="B1670" s="101"/>
      <c r="C1670" s="28"/>
      <c r="D1670" s="28"/>
      <c r="E1670" s="28"/>
    </row>
    <row r="1671" spans="1:5" x14ac:dyDescent="0.25">
      <c r="A1671" s="28"/>
      <c r="B1671" s="101"/>
      <c r="C1671" s="28"/>
      <c r="D1671" s="28"/>
      <c r="E1671" s="28"/>
    </row>
    <row r="1672" spans="1:5" x14ac:dyDescent="0.25">
      <c r="A1672" s="28"/>
      <c r="B1672" s="101"/>
      <c r="C1672" s="28"/>
      <c r="D1672" s="28"/>
      <c r="E1672" s="28"/>
    </row>
    <row r="1673" spans="1:5" x14ac:dyDescent="0.25">
      <c r="A1673" s="28"/>
      <c r="B1673" s="101"/>
      <c r="C1673" s="28"/>
      <c r="D1673" s="28"/>
      <c r="E1673" s="28"/>
    </row>
    <row r="1674" spans="1:5" x14ac:dyDescent="0.25">
      <c r="A1674" s="28"/>
      <c r="B1674" s="101"/>
      <c r="C1674" s="28"/>
      <c r="D1674" s="28"/>
      <c r="E1674" s="28"/>
    </row>
    <row r="1675" spans="1:5" x14ac:dyDescent="0.25">
      <c r="A1675" s="28"/>
      <c r="B1675" s="101"/>
      <c r="C1675" s="28"/>
      <c r="D1675" s="28"/>
      <c r="E1675" s="28"/>
    </row>
    <row r="1676" spans="1:5" x14ac:dyDescent="0.25">
      <c r="A1676" s="28"/>
      <c r="B1676" s="101"/>
      <c r="C1676" s="28"/>
      <c r="D1676" s="28"/>
      <c r="E1676" s="28"/>
    </row>
    <row r="1677" spans="1:5" x14ac:dyDescent="0.25">
      <c r="A1677" s="28"/>
      <c r="B1677" s="101"/>
      <c r="C1677" s="28"/>
      <c r="D1677" s="28"/>
      <c r="E1677" s="28"/>
    </row>
    <row r="1678" spans="1:5" x14ac:dyDescent="0.25">
      <c r="A1678" s="28"/>
      <c r="B1678" s="101"/>
      <c r="C1678" s="28"/>
      <c r="D1678" s="28"/>
      <c r="E1678" s="28"/>
    </row>
    <row r="1679" spans="1:5" x14ac:dyDescent="0.25">
      <c r="A1679" s="28"/>
      <c r="B1679" s="101"/>
      <c r="C1679" s="28"/>
      <c r="D1679" s="28"/>
      <c r="E1679" s="28"/>
    </row>
    <row r="1680" spans="1:5" x14ac:dyDescent="0.25">
      <c r="A1680" s="28"/>
      <c r="B1680" s="101"/>
      <c r="C1680" s="28"/>
      <c r="D1680" s="28"/>
      <c r="E1680" s="28"/>
    </row>
    <row r="1681" spans="1:5" x14ac:dyDescent="0.25">
      <c r="A1681" s="28"/>
      <c r="B1681" s="101"/>
      <c r="C1681" s="28"/>
      <c r="D1681" s="28"/>
      <c r="E1681" s="28"/>
    </row>
    <row r="1682" spans="1:5" x14ac:dyDescent="0.25">
      <c r="A1682" s="28"/>
      <c r="B1682" s="101"/>
      <c r="C1682" s="28"/>
      <c r="D1682" s="28"/>
      <c r="E1682" s="28"/>
    </row>
    <row r="1683" spans="1:5" x14ac:dyDescent="0.25">
      <c r="A1683" s="28"/>
      <c r="B1683" s="101"/>
      <c r="C1683" s="28"/>
      <c r="D1683" s="28"/>
      <c r="E1683" s="28"/>
    </row>
    <row r="1684" spans="1:5" x14ac:dyDescent="0.25">
      <c r="A1684" s="28"/>
      <c r="B1684" s="101"/>
      <c r="C1684" s="28"/>
      <c r="D1684" s="28"/>
      <c r="E1684" s="28"/>
    </row>
    <row r="1685" spans="1:5" x14ac:dyDescent="0.25">
      <c r="A1685" s="28"/>
      <c r="B1685" s="101"/>
      <c r="C1685" s="28"/>
      <c r="D1685" s="28"/>
      <c r="E1685" s="28"/>
    </row>
    <row r="1686" spans="1:5" x14ac:dyDescent="0.25">
      <c r="A1686" s="28"/>
      <c r="B1686" s="101"/>
      <c r="C1686" s="28"/>
      <c r="D1686" s="28"/>
      <c r="E1686" s="28"/>
    </row>
    <row r="1687" spans="1:5" x14ac:dyDescent="0.25">
      <c r="A1687" s="28"/>
      <c r="B1687" s="101"/>
      <c r="C1687" s="28"/>
      <c r="D1687" s="28"/>
      <c r="E1687" s="28"/>
    </row>
    <row r="1688" spans="1:5" x14ac:dyDescent="0.25">
      <c r="A1688" s="28"/>
      <c r="B1688" s="101"/>
      <c r="C1688" s="28"/>
      <c r="D1688" s="28"/>
      <c r="E1688" s="28"/>
    </row>
    <row r="1689" spans="1:5" x14ac:dyDescent="0.25">
      <c r="A1689" s="28"/>
      <c r="B1689" s="101"/>
      <c r="C1689" s="28"/>
      <c r="D1689" s="28"/>
      <c r="E1689" s="28"/>
    </row>
    <row r="1690" spans="1:5" x14ac:dyDescent="0.25">
      <c r="A1690" s="28"/>
      <c r="B1690" s="101"/>
      <c r="C1690" s="28"/>
      <c r="D1690" s="28"/>
      <c r="E1690" s="28"/>
    </row>
    <row r="1691" spans="1:5" x14ac:dyDescent="0.25">
      <c r="A1691" s="28"/>
      <c r="B1691" s="101"/>
      <c r="C1691" s="28"/>
      <c r="D1691" s="28"/>
      <c r="E1691" s="28"/>
    </row>
    <row r="1692" spans="1:5" x14ac:dyDescent="0.25">
      <c r="A1692" s="28"/>
      <c r="B1692" s="101"/>
      <c r="C1692" s="28"/>
      <c r="D1692" s="28"/>
      <c r="E1692" s="28"/>
    </row>
    <row r="1693" spans="1:5" x14ac:dyDescent="0.25">
      <c r="A1693" s="28"/>
      <c r="B1693" s="101"/>
      <c r="C1693" s="28"/>
      <c r="D1693" s="28"/>
      <c r="E1693" s="28"/>
    </row>
    <row r="1694" spans="1:5" x14ac:dyDescent="0.25">
      <c r="A1694" s="28"/>
      <c r="B1694" s="101"/>
      <c r="C1694" s="28"/>
      <c r="D1694" s="28"/>
      <c r="E1694" s="28"/>
    </row>
    <row r="1695" spans="1:5" x14ac:dyDescent="0.25">
      <c r="A1695" s="28"/>
      <c r="B1695" s="101"/>
      <c r="C1695" s="28"/>
      <c r="D1695" s="28"/>
      <c r="E1695" s="28"/>
    </row>
    <row r="1696" spans="1:5" x14ac:dyDescent="0.25">
      <c r="A1696" s="28"/>
      <c r="B1696" s="101"/>
      <c r="C1696" s="28"/>
      <c r="D1696" s="28"/>
      <c r="E1696" s="28"/>
    </row>
    <row r="1697" spans="1:5" x14ac:dyDescent="0.25">
      <c r="A1697" s="28"/>
      <c r="B1697" s="101"/>
      <c r="C1697" s="28"/>
      <c r="D1697" s="28"/>
      <c r="E1697" s="28"/>
    </row>
    <row r="1698" spans="1:5" x14ac:dyDescent="0.25">
      <c r="A1698" s="28"/>
      <c r="B1698" s="101"/>
      <c r="C1698" s="28"/>
      <c r="D1698" s="28"/>
      <c r="E1698" s="28"/>
    </row>
    <row r="1699" spans="1:5" x14ac:dyDescent="0.25">
      <c r="A1699" s="28"/>
      <c r="B1699" s="101"/>
      <c r="C1699" s="28"/>
      <c r="D1699" s="28"/>
      <c r="E1699" s="28"/>
    </row>
    <row r="1700" spans="1:5" x14ac:dyDescent="0.25">
      <c r="A1700" s="28"/>
      <c r="B1700" s="101"/>
      <c r="C1700" s="28"/>
      <c r="D1700" s="28"/>
      <c r="E1700" s="28"/>
    </row>
    <row r="1701" spans="1:5" x14ac:dyDescent="0.25">
      <c r="A1701" s="28"/>
      <c r="B1701" s="101"/>
      <c r="C1701" s="28"/>
      <c r="D1701" s="28"/>
      <c r="E1701" s="28"/>
    </row>
    <row r="1702" spans="1:5" x14ac:dyDescent="0.25">
      <c r="A1702" s="28"/>
      <c r="B1702" s="101"/>
      <c r="C1702" s="28"/>
      <c r="D1702" s="28"/>
      <c r="E1702" s="28"/>
    </row>
    <row r="1703" spans="1:5" x14ac:dyDescent="0.25">
      <c r="A1703" s="28"/>
      <c r="B1703" s="101"/>
      <c r="C1703" s="28"/>
      <c r="D1703" s="28"/>
      <c r="E1703" s="28"/>
    </row>
    <row r="1704" spans="1:5" x14ac:dyDescent="0.25">
      <c r="A1704" s="28"/>
      <c r="B1704" s="101"/>
      <c r="C1704" s="28"/>
      <c r="D1704" s="28"/>
      <c r="E1704" s="28"/>
    </row>
    <row r="1705" spans="1:5" x14ac:dyDescent="0.25">
      <c r="A1705" s="28"/>
      <c r="B1705" s="101"/>
      <c r="C1705" s="28"/>
      <c r="D1705" s="28"/>
      <c r="E1705" s="28"/>
    </row>
    <row r="1706" spans="1:5" x14ac:dyDescent="0.25">
      <c r="A1706" s="28"/>
      <c r="B1706" s="101"/>
      <c r="C1706" s="28"/>
      <c r="D1706" s="28"/>
      <c r="E1706" s="28"/>
    </row>
    <row r="1707" spans="1:5" x14ac:dyDescent="0.25">
      <c r="A1707" s="28"/>
      <c r="B1707" s="101"/>
      <c r="C1707" s="28"/>
      <c r="D1707" s="28"/>
      <c r="E1707" s="28"/>
    </row>
    <row r="1708" spans="1:5" x14ac:dyDescent="0.25">
      <c r="A1708" s="28"/>
      <c r="B1708" s="101"/>
      <c r="C1708" s="28"/>
      <c r="D1708" s="28"/>
      <c r="E1708" s="28"/>
    </row>
    <row r="1709" spans="1:5" x14ac:dyDescent="0.25">
      <c r="A1709" s="28"/>
      <c r="B1709" s="101"/>
      <c r="C1709" s="28"/>
      <c r="D1709" s="28"/>
      <c r="E1709" s="28"/>
    </row>
    <row r="1710" spans="1:5" x14ac:dyDescent="0.25">
      <c r="A1710" s="28"/>
      <c r="B1710" s="101"/>
      <c r="C1710" s="28"/>
      <c r="D1710" s="28"/>
      <c r="E1710" s="28"/>
    </row>
    <row r="1711" spans="1:5" x14ac:dyDescent="0.25">
      <c r="A1711" s="28"/>
      <c r="B1711" s="101"/>
      <c r="C1711" s="28"/>
      <c r="D1711" s="28"/>
      <c r="E1711" s="28"/>
    </row>
    <row r="1712" spans="1:5" x14ac:dyDescent="0.25">
      <c r="A1712" s="28"/>
      <c r="B1712" s="101"/>
      <c r="C1712" s="28"/>
      <c r="D1712" s="28"/>
      <c r="E1712" s="28"/>
    </row>
    <row r="1713" spans="1:5" x14ac:dyDescent="0.25">
      <c r="A1713" s="28"/>
      <c r="B1713" s="101"/>
      <c r="C1713" s="28"/>
      <c r="D1713" s="28"/>
      <c r="E1713" s="28"/>
    </row>
    <row r="1714" spans="1:5" x14ac:dyDescent="0.25">
      <c r="A1714" s="28"/>
      <c r="B1714" s="101"/>
      <c r="C1714" s="28"/>
      <c r="D1714" s="28"/>
      <c r="E1714" s="28"/>
    </row>
    <row r="1715" spans="1:5" x14ac:dyDescent="0.25">
      <c r="A1715" s="28"/>
      <c r="B1715" s="101"/>
      <c r="C1715" s="28"/>
      <c r="D1715" s="28"/>
      <c r="E1715" s="28"/>
    </row>
    <row r="1716" spans="1:5" x14ac:dyDescent="0.25">
      <c r="A1716" s="28"/>
      <c r="B1716" s="101"/>
      <c r="C1716" s="28"/>
      <c r="D1716" s="28"/>
      <c r="E1716" s="28"/>
    </row>
    <row r="1717" spans="1:5" x14ac:dyDescent="0.25">
      <c r="A1717" s="28"/>
      <c r="B1717" s="101"/>
      <c r="C1717" s="28"/>
      <c r="D1717" s="28"/>
      <c r="E1717" s="28"/>
    </row>
    <row r="1718" spans="1:5" x14ac:dyDescent="0.25">
      <c r="A1718" s="28"/>
      <c r="B1718" s="101"/>
      <c r="C1718" s="28"/>
      <c r="D1718" s="28"/>
      <c r="E1718" s="28"/>
    </row>
    <row r="1719" spans="1:5" x14ac:dyDescent="0.25">
      <c r="A1719" s="28"/>
      <c r="B1719" s="101"/>
      <c r="C1719" s="28"/>
      <c r="D1719" s="28"/>
      <c r="E1719" s="28"/>
    </row>
    <row r="1720" spans="1:5" x14ac:dyDescent="0.25">
      <c r="A1720" s="28"/>
      <c r="B1720" s="101"/>
      <c r="C1720" s="28"/>
      <c r="D1720" s="28"/>
      <c r="E1720" s="28"/>
    </row>
    <row r="1721" spans="1:5" x14ac:dyDescent="0.25">
      <c r="A1721" s="28"/>
      <c r="B1721" s="101"/>
      <c r="C1721" s="28"/>
      <c r="D1721" s="28"/>
      <c r="E1721" s="28"/>
    </row>
    <row r="1722" spans="1:5" x14ac:dyDescent="0.25">
      <c r="A1722" s="28"/>
      <c r="B1722" s="101"/>
      <c r="C1722" s="28"/>
      <c r="D1722" s="28"/>
      <c r="E1722" s="28"/>
    </row>
    <row r="1723" spans="1:5" x14ac:dyDescent="0.25">
      <c r="A1723" s="28"/>
      <c r="B1723" s="101"/>
      <c r="C1723" s="28"/>
      <c r="D1723" s="28"/>
      <c r="E1723" s="28"/>
    </row>
    <row r="1724" spans="1:5" x14ac:dyDescent="0.25">
      <c r="A1724" s="28"/>
      <c r="B1724" s="101"/>
      <c r="C1724" s="28"/>
      <c r="D1724" s="28"/>
      <c r="E1724" s="28"/>
    </row>
    <row r="1725" spans="1:5" x14ac:dyDescent="0.25">
      <c r="A1725" s="28"/>
      <c r="B1725" s="101"/>
      <c r="C1725" s="28"/>
      <c r="D1725" s="28"/>
      <c r="E1725" s="28"/>
    </row>
    <row r="1726" spans="1:5" x14ac:dyDescent="0.25">
      <c r="A1726" s="28"/>
      <c r="B1726" s="101"/>
      <c r="C1726" s="28"/>
      <c r="D1726" s="28"/>
      <c r="E1726" s="28"/>
    </row>
    <row r="1727" spans="1:5" x14ac:dyDescent="0.25">
      <c r="A1727" s="28"/>
      <c r="B1727" s="101"/>
      <c r="C1727" s="28"/>
      <c r="D1727" s="28"/>
      <c r="E1727" s="28"/>
    </row>
    <row r="1728" spans="1:5" x14ac:dyDescent="0.25">
      <c r="A1728" s="28"/>
      <c r="B1728" s="101"/>
      <c r="C1728" s="28"/>
      <c r="D1728" s="28"/>
      <c r="E1728" s="28"/>
    </row>
    <row r="1729" spans="1:5" x14ac:dyDescent="0.25">
      <c r="A1729" s="28"/>
      <c r="B1729" s="101"/>
      <c r="C1729" s="28"/>
      <c r="D1729" s="28"/>
      <c r="E1729" s="28"/>
    </row>
    <row r="1730" spans="1:5" x14ac:dyDescent="0.25">
      <c r="A1730" s="28"/>
      <c r="B1730" s="101"/>
      <c r="C1730" s="28"/>
      <c r="D1730" s="28"/>
      <c r="E1730" s="28"/>
    </row>
    <row r="1731" spans="1:5" x14ac:dyDescent="0.25">
      <c r="A1731" s="28"/>
      <c r="B1731" s="101"/>
      <c r="C1731" s="28"/>
      <c r="D1731" s="28"/>
      <c r="E1731" s="28"/>
    </row>
    <row r="1732" spans="1:5" x14ac:dyDescent="0.25">
      <c r="A1732" s="28"/>
      <c r="B1732" s="101"/>
      <c r="C1732" s="28"/>
      <c r="D1732" s="28"/>
      <c r="E1732" s="28"/>
    </row>
    <row r="1733" spans="1:5" x14ac:dyDescent="0.25">
      <c r="A1733" s="28"/>
      <c r="B1733" s="101"/>
      <c r="C1733" s="28"/>
      <c r="D1733" s="28"/>
      <c r="E1733" s="28"/>
    </row>
    <row r="1734" spans="1:5" x14ac:dyDescent="0.25">
      <c r="A1734" s="28"/>
      <c r="B1734" s="101"/>
      <c r="C1734" s="28"/>
      <c r="D1734" s="28"/>
      <c r="E1734" s="28"/>
    </row>
    <row r="1735" spans="1:5" x14ac:dyDescent="0.25">
      <c r="A1735" s="28"/>
      <c r="B1735" s="101"/>
      <c r="C1735" s="28"/>
      <c r="D1735" s="28"/>
      <c r="E1735" s="28"/>
    </row>
    <row r="1736" spans="1:5" x14ac:dyDescent="0.25">
      <c r="A1736" s="28"/>
      <c r="B1736" s="101"/>
      <c r="C1736" s="28"/>
      <c r="D1736" s="28"/>
      <c r="E1736" s="28"/>
    </row>
    <row r="1737" spans="1:5" x14ac:dyDescent="0.25">
      <c r="A1737" s="28"/>
      <c r="B1737" s="101"/>
      <c r="C1737" s="28"/>
      <c r="D1737" s="28"/>
      <c r="E1737" s="28"/>
    </row>
    <row r="1738" spans="1:5" x14ac:dyDescent="0.25">
      <c r="A1738" s="28"/>
      <c r="B1738" s="101"/>
      <c r="C1738" s="28"/>
      <c r="D1738" s="28"/>
      <c r="E1738" s="28"/>
    </row>
    <row r="1739" spans="1:5" x14ac:dyDescent="0.25">
      <c r="A1739" s="28"/>
      <c r="B1739" s="101"/>
      <c r="C1739" s="28"/>
      <c r="D1739" s="28"/>
      <c r="E1739" s="28"/>
    </row>
    <row r="1740" spans="1:5" x14ac:dyDescent="0.25">
      <c r="A1740" s="28"/>
      <c r="B1740" s="101"/>
      <c r="C1740" s="28"/>
      <c r="D1740" s="28"/>
      <c r="E1740" s="28"/>
    </row>
    <row r="1741" spans="1:5" x14ac:dyDescent="0.25">
      <c r="A1741" s="28"/>
      <c r="B1741" s="101"/>
      <c r="C1741" s="28"/>
      <c r="D1741" s="28"/>
      <c r="E1741" s="28"/>
    </row>
    <row r="1742" spans="1:5" x14ac:dyDescent="0.25">
      <c r="A1742" s="28"/>
      <c r="B1742" s="101"/>
      <c r="C1742" s="28"/>
      <c r="D1742" s="28"/>
      <c r="E1742" s="28"/>
    </row>
    <row r="1743" spans="1:5" x14ac:dyDescent="0.25">
      <c r="A1743" s="28"/>
      <c r="B1743" s="101"/>
      <c r="C1743" s="28"/>
      <c r="D1743" s="28"/>
      <c r="E1743" s="28"/>
    </row>
    <row r="1744" spans="1:5" x14ac:dyDescent="0.25">
      <c r="A1744" s="28"/>
      <c r="B1744" s="101"/>
      <c r="C1744" s="28"/>
      <c r="D1744" s="28"/>
      <c r="E1744" s="28"/>
    </row>
    <row r="1745" spans="1:5" x14ac:dyDescent="0.25">
      <c r="A1745" s="28"/>
      <c r="B1745" s="101"/>
      <c r="C1745" s="28"/>
      <c r="D1745" s="28"/>
      <c r="E1745" s="28"/>
    </row>
    <row r="1746" spans="1:5" x14ac:dyDescent="0.25">
      <c r="A1746" s="28"/>
      <c r="B1746" s="101"/>
      <c r="C1746" s="28"/>
      <c r="D1746" s="28"/>
      <c r="E1746" s="28"/>
    </row>
    <row r="1747" spans="1:5" x14ac:dyDescent="0.25">
      <c r="A1747" s="28"/>
      <c r="B1747" s="101"/>
      <c r="C1747" s="28"/>
      <c r="D1747" s="28"/>
      <c r="E1747" s="28"/>
    </row>
    <row r="1748" spans="1:5" x14ac:dyDescent="0.25">
      <c r="A1748" s="28"/>
      <c r="B1748" s="101"/>
      <c r="C1748" s="28"/>
      <c r="D1748" s="28"/>
      <c r="E1748" s="28"/>
    </row>
    <row r="1749" spans="1:5" x14ac:dyDescent="0.25">
      <c r="A1749" s="28"/>
      <c r="B1749" s="101"/>
      <c r="C1749" s="28"/>
      <c r="D1749" s="28"/>
      <c r="E1749" s="28"/>
    </row>
    <row r="1750" spans="1:5" x14ac:dyDescent="0.25">
      <c r="A1750" s="28"/>
      <c r="B1750" s="101"/>
      <c r="C1750" s="28"/>
      <c r="D1750" s="28"/>
      <c r="E1750" s="28"/>
    </row>
    <row r="1751" spans="1:5" x14ac:dyDescent="0.25">
      <c r="A1751" s="28"/>
      <c r="B1751" s="101"/>
      <c r="C1751" s="28"/>
      <c r="D1751" s="28"/>
      <c r="E1751" s="28"/>
    </row>
    <row r="1752" spans="1:5" x14ac:dyDescent="0.25">
      <c r="A1752" s="28"/>
      <c r="B1752" s="101"/>
      <c r="C1752" s="28"/>
      <c r="D1752" s="28"/>
      <c r="E1752" s="28"/>
    </row>
    <row r="1753" spans="1:5" x14ac:dyDescent="0.25">
      <c r="A1753" s="28"/>
      <c r="B1753" s="101"/>
      <c r="C1753" s="28"/>
      <c r="D1753" s="28"/>
      <c r="E1753" s="28"/>
    </row>
    <row r="1754" spans="1:5" x14ac:dyDescent="0.25">
      <c r="A1754" s="28"/>
      <c r="B1754" s="101"/>
      <c r="C1754" s="28"/>
      <c r="D1754" s="28"/>
      <c r="E1754" s="28"/>
    </row>
    <row r="1755" spans="1:5" x14ac:dyDescent="0.25">
      <c r="A1755" s="28"/>
      <c r="B1755" s="101"/>
      <c r="C1755" s="28"/>
      <c r="D1755" s="28"/>
      <c r="E1755" s="28"/>
    </row>
    <row r="1756" spans="1:5" x14ac:dyDescent="0.25">
      <c r="A1756" s="28"/>
      <c r="B1756" s="101"/>
      <c r="C1756" s="28"/>
      <c r="D1756" s="28"/>
      <c r="E1756" s="28"/>
    </row>
    <row r="1757" spans="1:5" x14ac:dyDescent="0.25">
      <c r="A1757" s="28"/>
      <c r="B1757" s="101"/>
      <c r="C1757" s="28"/>
      <c r="D1757" s="28"/>
      <c r="E1757" s="28"/>
    </row>
    <row r="1758" spans="1:5" x14ac:dyDescent="0.25">
      <c r="A1758" s="28"/>
      <c r="B1758" s="101"/>
      <c r="C1758" s="28"/>
      <c r="D1758" s="28"/>
      <c r="E1758" s="28"/>
    </row>
    <row r="1759" spans="1:5" x14ac:dyDescent="0.25">
      <c r="A1759" s="28"/>
      <c r="B1759" s="101"/>
      <c r="C1759" s="28"/>
      <c r="D1759" s="28"/>
      <c r="E1759" s="28"/>
    </row>
    <row r="1760" spans="1:5" x14ac:dyDescent="0.25">
      <c r="A1760" s="28"/>
      <c r="B1760" s="101"/>
      <c r="C1760" s="28"/>
      <c r="D1760" s="28"/>
      <c r="E1760" s="28"/>
    </row>
    <row r="1761" spans="1:5" x14ac:dyDescent="0.25">
      <c r="A1761" s="28"/>
      <c r="B1761" s="101"/>
      <c r="C1761" s="28"/>
      <c r="D1761" s="28"/>
      <c r="E1761" s="28"/>
    </row>
    <row r="1762" spans="1:5" x14ac:dyDescent="0.25">
      <c r="A1762" s="28"/>
      <c r="B1762" s="101"/>
      <c r="C1762" s="28"/>
      <c r="D1762" s="28"/>
      <c r="E1762" s="28"/>
    </row>
    <row r="1763" spans="1:5" x14ac:dyDescent="0.25">
      <c r="A1763" s="28"/>
      <c r="B1763" s="101"/>
      <c r="C1763" s="28"/>
      <c r="D1763" s="28"/>
      <c r="E1763" s="28"/>
    </row>
    <row r="1764" spans="1:5" x14ac:dyDescent="0.25">
      <c r="A1764" s="28"/>
      <c r="B1764" s="101"/>
      <c r="C1764" s="28"/>
      <c r="D1764" s="28"/>
      <c r="E1764" s="28"/>
    </row>
    <row r="1765" spans="1:5" x14ac:dyDescent="0.25">
      <c r="A1765" s="28"/>
      <c r="B1765" s="101"/>
      <c r="C1765" s="28"/>
      <c r="D1765" s="28"/>
      <c r="E1765" s="28"/>
    </row>
    <row r="1766" spans="1:5" x14ac:dyDescent="0.25">
      <c r="A1766" s="28"/>
      <c r="B1766" s="101"/>
      <c r="C1766" s="28"/>
      <c r="D1766" s="28"/>
      <c r="E1766" s="28"/>
    </row>
    <row r="1767" spans="1:5" x14ac:dyDescent="0.25">
      <c r="A1767" s="28"/>
      <c r="B1767" s="101"/>
      <c r="C1767" s="28"/>
      <c r="D1767" s="28"/>
      <c r="E1767" s="28"/>
    </row>
    <row r="1768" spans="1:5" x14ac:dyDescent="0.25">
      <c r="A1768" s="28"/>
      <c r="B1768" s="101"/>
      <c r="C1768" s="28"/>
      <c r="D1768" s="28"/>
      <c r="E1768" s="28"/>
    </row>
    <row r="1769" spans="1:5" x14ac:dyDescent="0.25">
      <c r="A1769" s="28"/>
      <c r="B1769" s="101"/>
      <c r="C1769" s="28"/>
      <c r="D1769" s="28"/>
      <c r="E1769" s="28"/>
    </row>
    <row r="1770" spans="1:5" x14ac:dyDescent="0.25">
      <c r="A1770" s="28"/>
      <c r="B1770" s="101"/>
      <c r="C1770" s="28"/>
      <c r="D1770" s="28"/>
      <c r="E1770" s="28"/>
    </row>
    <row r="1771" spans="1:5" x14ac:dyDescent="0.25">
      <c r="A1771" s="28"/>
      <c r="B1771" s="101"/>
      <c r="C1771" s="28"/>
      <c r="D1771" s="28"/>
      <c r="E1771" s="28"/>
    </row>
    <row r="1772" spans="1:5" x14ac:dyDescent="0.25">
      <c r="A1772" s="28"/>
      <c r="B1772" s="101"/>
      <c r="C1772" s="28"/>
      <c r="D1772" s="28"/>
      <c r="E1772" s="28"/>
    </row>
    <row r="1773" spans="1:5" x14ac:dyDescent="0.25">
      <c r="A1773" s="28"/>
      <c r="B1773" s="101"/>
      <c r="C1773" s="28"/>
      <c r="D1773" s="28"/>
      <c r="E1773" s="28"/>
    </row>
    <row r="1774" spans="1:5" x14ac:dyDescent="0.25">
      <c r="A1774" s="28"/>
      <c r="B1774" s="101"/>
      <c r="C1774" s="28"/>
      <c r="D1774" s="28"/>
      <c r="E1774" s="28"/>
    </row>
    <row r="1775" spans="1:5" x14ac:dyDescent="0.25">
      <c r="A1775" s="28"/>
      <c r="B1775" s="101"/>
      <c r="C1775" s="28"/>
      <c r="D1775" s="28"/>
      <c r="E1775" s="28"/>
    </row>
    <row r="1776" spans="1:5" x14ac:dyDescent="0.25">
      <c r="A1776" s="28"/>
      <c r="B1776" s="101"/>
      <c r="C1776" s="28"/>
      <c r="D1776" s="28"/>
      <c r="E1776" s="28"/>
    </row>
    <row r="1777" spans="1:5" x14ac:dyDescent="0.25">
      <c r="A1777" s="28"/>
      <c r="B1777" s="101"/>
      <c r="C1777" s="28"/>
      <c r="D1777" s="28"/>
      <c r="E1777" s="28"/>
    </row>
    <row r="1778" spans="1:5" x14ac:dyDescent="0.25">
      <c r="A1778" s="28"/>
      <c r="B1778" s="101"/>
      <c r="C1778" s="28"/>
      <c r="D1778" s="28"/>
      <c r="E1778" s="28"/>
    </row>
    <row r="1779" spans="1:5" x14ac:dyDescent="0.25">
      <c r="A1779" s="28"/>
      <c r="B1779" s="101"/>
      <c r="C1779" s="28"/>
      <c r="D1779" s="28"/>
      <c r="E1779" s="28"/>
    </row>
    <row r="1780" spans="1:5" x14ac:dyDescent="0.25">
      <c r="A1780" s="28"/>
      <c r="B1780" s="101"/>
      <c r="C1780" s="28"/>
      <c r="D1780" s="28"/>
      <c r="E1780" s="28"/>
    </row>
    <row r="1781" spans="1:5" x14ac:dyDescent="0.25">
      <c r="A1781" s="28"/>
      <c r="B1781" s="101"/>
      <c r="C1781" s="28"/>
      <c r="D1781" s="28"/>
      <c r="E1781" s="28"/>
    </row>
    <row r="1782" spans="1:5" x14ac:dyDescent="0.25">
      <c r="A1782" s="28"/>
      <c r="B1782" s="101"/>
      <c r="C1782" s="28"/>
      <c r="D1782" s="28"/>
      <c r="E1782" s="28"/>
    </row>
    <row r="1783" spans="1:5" x14ac:dyDescent="0.25">
      <c r="A1783" s="28"/>
      <c r="B1783" s="101"/>
      <c r="C1783" s="28"/>
      <c r="D1783" s="28"/>
      <c r="E1783" s="28"/>
    </row>
    <row r="1784" spans="1:5" x14ac:dyDescent="0.25">
      <c r="A1784" s="28"/>
      <c r="B1784" s="101"/>
      <c r="C1784" s="28"/>
      <c r="D1784" s="28"/>
      <c r="E1784" s="28"/>
    </row>
    <row r="1785" spans="1:5" x14ac:dyDescent="0.25">
      <c r="A1785" s="28"/>
      <c r="B1785" s="101"/>
      <c r="C1785" s="28"/>
      <c r="D1785" s="28"/>
      <c r="E1785" s="28"/>
    </row>
    <row r="1786" spans="1:5" x14ac:dyDescent="0.25">
      <c r="A1786" s="28"/>
      <c r="B1786" s="101"/>
      <c r="C1786" s="28"/>
      <c r="D1786" s="28"/>
      <c r="E1786" s="28"/>
    </row>
    <row r="1787" spans="1:5" x14ac:dyDescent="0.25">
      <c r="A1787" s="28"/>
      <c r="B1787" s="101"/>
      <c r="C1787" s="28"/>
      <c r="D1787" s="28"/>
      <c r="E1787" s="28"/>
    </row>
    <row r="1788" spans="1:5" x14ac:dyDescent="0.25">
      <c r="A1788" s="28"/>
      <c r="B1788" s="101"/>
      <c r="C1788" s="28"/>
      <c r="D1788" s="28"/>
      <c r="E1788" s="28"/>
    </row>
  </sheetData>
  <autoFilter ref="A5:L127"/>
  <mergeCells count="7">
    <mergeCell ref="B132:F132"/>
    <mergeCell ref="G132:H132"/>
    <mergeCell ref="L3:L4"/>
    <mergeCell ref="B1:L1"/>
    <mergeCell ref="A3:A4"/>
    <mergeCell ref="B3:B4"/>
    <mergeCell ref="B130:F131"/>
  </mergeCells>
  <printOptions horizontalCentered="1"/>
  <pageMargins left="0.19685039370078741" right="0" top="0.31496062992125984" bottom="0.24" header="0.15748031496062992" footer="0"/>
  <pageSetup paperSize="9" scale="85" fitToHeight="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29</vt:i4>
      </vt:variant>
    </vt:vector>
  </HeadingPairs>
  <TitlesOfParts>
    <vt:vector size="48" baseType="lpstr">
      <vt:lpstr>расчетный объем</vt:lpstr>
      <vt:lpstr>субвенции 2020_ГП</vt:lpstr>
      <vt:lpstr>субвенции 2020_СП</vt:lpstr>
      <vt:lpstr>субвенции 2020</vt:lpstr>
      <vt:lpstr>субвенции 2021_ГП</vt:lpstr>
      <vt:lpstr>субвенции 2021_СП</vt:lpstr>
      <vt:lpstr>субвенции 2021</vt:lpstr>
      <vt:lpstr>субвенции 2022_ГП</vt:lpstr>
      <vt:lpstr>субвенции 2022_СП</vt:lpstr>
      <vt:lpstr>субвенции 2022</vt:lpstr>
      <vt:lpstr>данные_районы</vt:lpstr>
      <vt:lpstr>ИБР_районы2020</vt:lpstr>
      <vt:lpstr>ИБР_районы2021</vt:lpstr>
      <vt:lpstr>ИБР_районы2022</vt:lpstr>
      <vt:lpstr>ИНП_районы</vt:lpstr>
      <vt:lpstr>ФФПМР(ГО)2020</vt:lpstr>
      <vt:lpstr>ФФПМР(ГО)2021</vt:lpstr>
      <vt:lpstr>ФФПМР(ГО)2022</vt:lpstr>
      <vt:lpstr>доп.норматив</vt:lpstr>
      <vt:lpstr>данные_районы!Заголовки_для_печати</vt:lpstr>
      <vt:lpstr>доп.норматив!Заголовки_для_печати</vt:lpstr>
      <vt:lpstr>'субвенции 2020'!Заголовки_для_печати</vt:lpstr>
      <vt:lpstr>'субвенции 2020_ГП'!Заголовки_для_печати</vt:lpstr>
      <vt:lpstr>'субвенции 2020_СП'!Заголовки_для_печати</vt:lpstr>
      <vt:lpstr>'субвенции 2021'!Заголовки_для_печати</vt:lpstr>
      <vt:lpstr>'субвенции 2021_ГП'!Заголовки_для_печати</vt:lpstr>
      <vt:lpstr>'субвенции 2021_СП'!Заголовки_для_печати</vt:lpstr>
      <vt:lpstr>'субвенции 2022'!Заголовки_для_печати</vt:lpstr>
      <vt:lpstr>'субвенции 2022_ГП'!Заголовки_для_печати</vt:lpstr>
      <vt:lpstr>'субвенции 2022_СП'!Заголовки_для_печати</vt:lpstr>
      <vt:lpstr>данные_районы!Область_печати</vt:lpstr>
      <vt:lpstr>доп.норматив!Область_печати</vt:lpstr>
      <vt:lpstr>ИБР_районы2020!Область_печати</vt:lpstr>
      <vt:lpstr>ИБР_районы2021!Область_печати</vt:lpstr>
      <vt:lpstr>ИБР_районы2022!Область_печати</vt:lpstr>
      <vt:lpstr>'расчетный объем'!Область_печати</vt:lpstr>
      <vt:lpstr>'субвенции 2020'!Область_печати</vt:lpstr>
      <vt:lpstr>'субвенции 2020_ГП'!Область_печати</vt:lpstr>
      <vt:lpstr>'субвенции 2020_СП'!Область_печати</vt:lpstr>
      <vt:lpstr>'субвенции 2021'!Область_печати</vt:lpstr>
      <vt:lpstr>'субвенции 2021_ГП'!Область_печати</vt:lpstr>
      <vt:lpstr>'субвенции 2021_СП'!Область_печати</vt:lpstr>
      <vt:lpstr>'субвенции 2022'!Область_печати</vt:lpstr>
      <vt:lpstr>'субвенции 2022_ГП'!Область_печати</vt:lpstr>
      <vt:lpstr>'субвенции 2022_СП'!Область_печати</vt:lpstr>
      <vt:lpstr>'ФФПМР(ГО)2020'!Область_печати</vt:lpstr>
      <vt:lpstr>'ФФПМР(ГО)2021'!Область_печати</vt:lpstr>
      <vt:lpstr>'ФФПМР(ГО)2022'!Область_печати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BeltukovaS</dc:creator>
  <cp:lastModifiedBy>Степанова Елена Владимировна</cp:lastModifiedBy>
  <cp:lastPrinted>2019-10-08T12:53:52Z</cp:lastPrinted>
  <dcterms:created xsi:type="dcterms:W3CDTF">2005-06-06T11:56:55Z</dcterms:created>
  <dcterms:modified xsi:type="dcterms:W3CDTF">2019-10-08T12:54:37Z</dcterms:modified>
</cp:coreProperties>
</file>