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965" windowHeight="9090"/>
  </bookViews>
  <sheets>
    <sheet name="лист 1" sheetId="4" r:id="rId1"/>
  </sheets>
  <definedNames>
    <definedName name="_xlnm.Print_Titles" localSheetId="0">'лист 1'!$4:$5</definedName>
    <definedName name="_xlnm.Print_Area" localSheetId="0">'лист 1'!$A$1:$I$222</definedName>
  </definedNames>
  <calcPr calcId="145621"/>
</workbook>
</file>

<file path=xl/calcChain.xml><?xml version="1.0" encoding="utf-8"?>
<calcChain xmlns="http://schemas.openxmlformats.org/spreadsheetml/2006/main">
  <c r="I222" i="4" l="1"/>
  <c r="H222" i="4"/>
  <c r="F222" i="4"/>
  <c r="E222" i="4"/>
  <c r="C222" i="4"/>
  <c r="B222" i="4"/>
  <c r="D8" i="4"/>
  <c r="D9" i="4"/>
  <c r="D10" i="4"/>
  <c r="D11" i="4"/>
  <c r="D12" i="4"/>
  <c r="D13" i="4"/>
  <c r="D14" i="4"/>
  <c r="D15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70" i="4"/>
  <c r="D71" i="4"/>
  <c r="D72" i="4"/>
  <c r="D73" i="4"/>
  <c r="D74" i="4"/>
  <c r="D75" i="4"/>
  <c r="D76" i="4"/>
  <c r="D77" i="4"/>
  <c r="D78" i="4"/>
  <c r="D79" i="4"/>
  <c r="D80" i="4"/>
  <c r="D81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1" i="4"/>
  <c r="D102" i="4"/>
  <c r="D103" i="4"/>
  <c r="D104" i="4"/>
  <c r="D105" i="4"/>
  <c r="D106" i="4"/>
  <c r="D107" i="4"/>
  <c r="D108" i="4"/>
  <c r="D109" i="4"/>
  <c r="D110" i="4"/>
  <c r="D111" i="4"/>
  <c r="D113" i="4"/>
  <c r="D114" i="4"/>
  <c r="D115" i="4"/>
  <c r="D116" i="4"/>
  <c r="D117" i="4"/>
  <c r="D118" i="4"/>
  <c r="D120" i="4"/>
  <c r="D121" i="4"/>
  <c r="D122" i="4"/>
  <c r="D123" i="4"/>
  <c r="D124" i="4"/>
  <c r="D125" i="4"/>
  <c r="D126" i="4"/>
  <c r="D127" i="4"/>
  <c r="D128" i="4"/>
  <c r="D129" i="4"/>
  <c r="D130" i="4"/>
  <c r="D132" i="4"/>
  <c r="D133" i="4"/>
  <c r="D134" i="4"/>
  <c r="D135" i="4"/>
  <c r="D136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70" i="4"/>
  <c r="D171" i="4"/>
  <c r="D172" i="4"/>
  <c r="D173" i="4"/>
  <c r="D174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1" i="4"/>
  <c r="D192" i="4"/>
  <c r="D193" i="4"/>
  <c r="D194" i="4"/>
  <c r="D195" i="4"/>
  <c r="D196" i="4"/>
  <c r="D197" i="4"/>
  <c r="D199" i="4"/>
  <c r="D200" i="4"/>
  <c r="D201" i="4"/>
  <c r="D202" i="4"/>
  <c r="D203" i="4"/>
  <c r="D204" i="4"/>
  <c r="D205" i="4"/>
  <c r="D206" i="4"/>
  <c r="D207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7" i="4"/>
  <c r="D222" i="4" l="1"/>
  <c r="I221" i="4" l="1"/>
  <c r="G221" i="4"/>
  <c r="I220" i="4"/>
  <c r="G220" i="4"/>
  <c r="I219" i="4"/>
  <c r="G219" i="4"/>
  <c r="I218" i="4"/>
  <c r="G218" i="4"/>
  <c r="I217" i="4"/>
  <c r="G217" i="4"/>
  <c r="I216" i="4"/>
  <c r="G216" i="4"/>
  <c r="I215" i="4"/>
  <c r="G215" i="4"/>
  <c r="I214" i="4"/>
  <c r="G214" i="4"/>
  <c r="I213" i="4"/>
  <c r="G213" i="4"/>
  <c r="I212" i="4"/>
  <c r="G212" i="4"/>
  <c r="I211" i="4"/>
  <c r="G211" i="4"/>
  <c r="I210" i="4"/>
  <c r="G210" i="4"/>
  <c r="I209" i="4"/>
  <c r="G209" i="4"/>
  <c r="I207" i="4"/>
  <c r="G207" i="4"/>
  <c r="I206" i="4"/>
  <c r="G206" i="4"/>
  <c r="I205" i="4"/>
  <c r="G205" i="4"/>
  <c r="I204" i="4"/>
  <c r="G204" i="4"/>
  <c r="I203" i="4"/>
  <c r="G203" i="4"/>
  <c r="I202" i="4"/>
  <c r="G202" i="4"/>
  <c r="I201" i="4"/>
  <c r="G201" i="4"/>
  <c r="I200" i="4"/>
  <c r="G200" i="4"/>
  <c r="I199" i="4"/>
  <c r="G199" i="4"/>
  <c r="I197" i="4"/>
  <c r="G197" i="4"/>
  <c r="I196" i="4"/>
  <c r="G196" i="4"/>
  <c r="I195" i="4"/>
  <c r="G195" i="4"/>
  <c r="I194" i="4"/>
  <c r="G194" i="4"/>
  <c r="I193" i="4"/>
  <c r="G193" i="4"/>
  <c r="I192" i="4"/>
  <c r="G192" i="4"/>
  <c r="I191" i="4"/>
  <c r="G191" i="4"/>
  <c r="I189" i="4"/>
  <c r="G189" i="4"/>
  <c r="I188" i="4"/>
  <c r="G188" i="4"/>
  <c r="I187" i="4"/>
  <c r="G187" i="4"/>
  <c r="I186" i="4"/>
  <c r="G186" i="4"/>
  <c r="I185" i="4"/>
  <c r="G185" i="4"/>
  <c r="I184" i="4"/>
  <c r="G184" i="4"/>
  <c r="I183" i="4"/>
  <c r="G183" i="4"/>
  <c r="I182" i="4"/>
  <c r="G182" i="4"/>
  <c r="I181" i="4"/>
  <c r="G181" i="4"/>
  <c r="I180" i="4"/>
  <c r="G180" i="4"/>
  <c r="I179" i="4"/>
  <c r="G179" i="4"/>
  <c r="I178" i="4"/>
  <c r="G178" i="4"/>
  <c r="I177" i="4"/>
  <c r="G177" i="4"/>
  <c r="I176" i="4"/>
  <c r="G176" i="4"/>
  <c r="I174" i="4"/>
  <c r="G174" i="4"/>
  <c r="I173" i="4"/>
  <c r="G173" i="4"/>
  <c r="I172" i="4"/>
  <c r="G172" i="4"/>
  <c r="I171" i="4"/>
  <c r="G171" i="4"/>
  <c r="I170" i="4"/>
  <c r="G170" i="4"/>
  <c r="I168" i="4"/>
  <c r="G168" i="4"/>
  <c r="I167" i="4"/>
  <c r="G167" i="4"/>
  <c r="I166" i="4"/>
  <c r="G166" i="4"/>
  <c r="I165" i="4"/>
  <c r="G165" i="4"/>
  <c r="I164" i="4"/>
  <c r="G164" i="4"/>
  <c r="I163" i="4"/>
  <c r="G163" i="4"/>
  <c r="I162" i="4"/>
  <c r="G162" i="4"/>
  <c r="I161" i="4"/>
  <c r="G161" i="4"/>
  <c r="I160" i="4"/>
  <c r="G160" i="4"/>
  <c r="I159" i="4"/>
  <c r="G159" i="4"/>
  <c r="I158" i="4"/>
  <c r="G158" i="4"/>
  <c r="I157" i="4"/>
  <c r="G157" i="4"/>
  <c r="I156" i="4"/>
  <c r="G156" i="4"/>
  <c r="I155" i="4"/>
  <c r="G155" i="4"/>
  <c r="I154" i="4"/>
  <c r="G154" i="4"/>
  <c r="I152" i="4"/>
  <c r="G152" i="4"/>
  <c r="I151" i="4"/>
  <c r="G151" i="4"/>
  <c r="I150" i="4"/>
  <c r="G150" i="4"/>
  <c r="I149" i="4"/>
  <c r="G149" i="4"/>
  <c r="I148" i="4"/>
  <c r="G148" i="4"/>
  <c r="I147" i="4"/>
  <c r="G147" i="4"/>
  <c r="I146" i="4"/>
  <c r="G146" i="4"/>
  <c r="I145" i="4"/>
  <c r="G145" i="4"/>
  <c r="I144" i="4"/>
  <c r="G144" i="4"/>
  <c r="I143" i="4"/>
  <c r="G143" i="4"/>
  <c r="I142" i="4"/>
  <c r="G142" i="4"/>
  <c r="I141" i="4"/>
  <c r="G141" i="4"/>
  <c r="I140" i="4"/>
  <c r="G140" i="4"/>
  <c r="I139" i="4"/>
  <c r="G139" i="4"/>
  <c r="I138" i="4"/>
  <c r="G138" i="4"/>
  <c r="I136" i="4"/>
  <c r="G136" i="4"/>
  <c r="I135" i="4"/>
  <c r="G135" i="4"/>
  <c r="I134" i="4"/>
  <c r="G134" i="4"/>
  <c r="I133" i="4"/>
  <c r="G133" i="4"/>
  <c r="I132" i="4"/>
  <c r="G132" i="4"/>
  <c r="I130" i="4"/>
  <c r="G130" i="4"/>
  <c r="I129" i="4"/>
  <c r="G129" i="4"/>
  <c r="I128" i="4"/>
  <c r="G128" i="4"/>
  <c r="I127" i="4"/>
  <c r="G127" i="4"/>
  <c r="I126" i="4"/>
  <c r="G126" i="4"/>
  <c r="I125" i="4"/>
  <c r="G125" i="4"/>
  <c r="I124" i="4"/>
  <c r="G124" i="4"/>
  <c r="I123" i="4"/>
  <c r="G123" i="4"/>
  <c r="I122" i="4"/>
  <c r="G122" i="4"/>
  <c r="I121" i="4"/>
  <c r="G121" i="4"/>
  <c r="I120" i="4"/>
  <c r="G120" i="4"/>
  <c r="I118" i="4"/>
  <c r="G118" i="4"/>
  <c r="I117" i="4"/>
  <c r="G117" i="4"/>
  <c r="I116" i="4"/>
  <c r="G116" i="4"/>
  <c r="I115" i="4"/>
  <c r="G115" i="4"/>
  <c r="I114" i="4"/>
  <c r="G114" i="4"/>
  <c r="I113" i="4"/>
  <c r="G113" i="4"/>
  <c r="I111" i="4"/>
  <c r="G111" i="4"/>
  <c r="I110" i="4"/>
  <c r="G110" i="4"/>
  <c r="I109" i="4"/>
  <c r="G109" i="4"/>
  <c r="I108" i="4"/>
  <c r="G108" i="4"/>
  <c r="I107" i="4"/>
  <c r="G107" i="4"/>
  <c r="I106" i="4"/>
  <c r="G106" i="4"/>
  <c r="I105" i="4"/>
  <c r="G105" i="4"/>
  <c r="I104" i="4"/>
  <c r="G104" i="4"/>
  <c r="I103" i="4"/>
  <c r="G103" i="4"/>
  <c r="I102" i="4"/>
  <c r="G102" i="4"/>
  <c r="I101" i="4"/>
  <c r="G101" i="4"/>
  <c r="I99" i="4"/>
  <c r="G99" i="4"/>
  <c r="I98" i="4"/>
  <c r="G98" i="4"/>
  <c r="I97" i="4"/>
  <c r="G97" i="4"/>
  <c r="I96" i="4"/>
  <c r="G96" i="4"/>
  <c r="I95" i="4"/>
  <c r="G95" i="4"/>
  <c r="I94" i="4"/>
  <c r="G94" i="4"/>
  <c r="I93" i="4"/>
  <c r="G93" i="4"/>
  <c r="I92" i="4"/>
  <c r="G92" i="4"/>
  <c r="I91" i="4"/>
  <c r="G91" i="4"/>
  <c r="I90" i="4"/>
  <c r="G90" i="4"/>
  <c r="I89" i="4"/>
  <c r="G89" i="4"/>
  <c r="I88" i="4"/>
  <c r="G88" i="4"/>
  <c r="I87" i="4"/>
  <c r="G87" i="4"/>
  <c r="I86" i="4"/>
  <c r="G86" i="4"/>
  <c r="I85" i="4"/>
  <c r="G85" i="4"/>
  <c r="I84" i="4"/>
  <c r="G84" i="4"/>
  <c r="I83" i="4"/>
  <c r="G83" i="4"/>
  <c r="I81" i="4"/>
  <c r="G81" i="4"/>
  <c r="I80" i="4"/>
  <c r="G80" i="4"/>
  <c r="I79" i="4"/>
  <c r="G79" i="4"/>
  <c r="I78" i="4"/>
  <c r="G78" i="4"/>
  <c r="I77" i="4"/>
  <c r="G77" i="4"/>
  <c r="I76" i="4"/>
  <c r="G76" i="4"/>
  <c r="I75" i="4"/>
  <c r="G75" i="4"/>
  <c r="I74" i="4"/>
  <c r="G74" i="4"/>
  <c r="I73" i="4"/>
  <c r="G73" i="4"/>
  <c r="I72" i="4"/>
  <c r="G72" i="4"/>
  <c r="I71" i="4"/>
  <c r="G71" i="4"/>
  <c r="I70" i="4"/>
  <c r="G70" i="4"/>
  <c r="I68" i="4"/>
  <c r="G68" i="4"/>
  <c r="I67" i="4"/>
  <c r="G67" i="4"/>
  <c r="I66" i="4"/>
  <c r="G66" i="4"/>
  <c r="I65" i="4"/>
  <c r="G65" i="4"/>
  <c r="I64" i="4"/>
  <c r="G64" i="4"/>
  <c r="I63" i="4"/>
  <c r="G63" i="4"/>
  <c r="I62" i="4"/>
  <c r="G62" i="4"/>
  <c r="I61" i="4"/>
  <c r="G61" i="4"/>
  <c r="I60" i="4"/>
  <c r="G60" i="4"/>
  <c r="I59" i="4"/>
  <c r="G59" i="4"/>
  <c r="I58" i="4"/>
  <c r="G58" i="4"/>
  <c r="I57" i="4"/>
  <c r="G57" i="4"/>
  <c r="I56" i="4"/>
  <c r="G56" i="4"/>
  <c r="I55" i="4"/>
  <c r="G55" i="4"/>
  <c r="I54" i="4"/>
  <c r="G54" i="4"/>
  <c r="I53" i="4"/>
  <c r="G53" i="4"/>
  <c r="I52" i="4"/>
  <c r="G52" i="4"/>
  <c r="I51" i="4"/>
  <c r="G51" i="4"/>
  <c r="I50" i="4"/>
  <c r="G50" i="4"/>
  <c r="I48" i="4"/>
  <c r="G48" i="4"/>
  <c r="I47" i="4"/>
  <c r="G47" i="4"/>
  <c r="I46" i="4"/>
  <c r="G46" i="4"/>
  <c r="I45" i="4"/>
  <c r="G45" i="4"/>
  <c r="I44" i="4"/>
  <c r="G44" i="4"/>
  <c r="I43" i="4"/>
  <c r="G43" i="4"/>
  <c r="I42" i="4"/>
  <c r="G42" i="4"/>
  <c r="I41" i="4"/>
  <c r="G41" i="4"/>
  <c r="I40" i="4"/>
  <c r="G40" i="4"/>
  <c r="I39" i="4"/>
  <c r="G39" i="4"/>
  <c r="I38" i="4"/>
  <c r="G38" i="4"/>
  <c r="I37" i="4"/>
  <c r="G37" i="4"/>
  <c r="I36" i="4"/>
  <c r="G36" i="4"/>
  <c r="I35" i="4"/>
  <c r="G35" i="4"/>
  <c r="I34" i="4"/>
  <c r="G34" i="4"/>
  <c r="I32" i="4"/>
  <c r="G32" i="4"/>
  <c r="I31" i="4"/>
  <c r="G31" i="4"/>
  <c r="I30" i="4"/>
  <c r="G30" i="4"/>
  <c r="I29" i="4"/>
  <c r="G29" i="4"/>
  <c r="I28" i="4"/>
  <c r="G28" i="4"/>
  <c r="I27" i="4"/>
  <c r="G27" i="4"/>
  <c r="I26" i="4"/>
  <c r="G26" i="4"/>
  <c r="I25" i="4"/>
  <c r="G25" i="4"/>
  <c r="I24" i="4"/>
  <c r="G24" i="4"/>
  <c r="I23" i="4"/>
  <c r="G23" i="4"/>
  <c r="I22" i="4"/>
  <c r="G22" i="4"/>
  <c r="I21" i="4"/>
  <c r="G21" i="4"/>
  <c r="I20" i="4"/>
  <c r="G20" i="4"/>
  <c r="I19" i="4"/>
  <c r="G19" i="4"/>
  <c r="I18" i="4"/>
  <c r="G18" i="4"/>
  <c r="I17" i="4"/>
  <c r="G17" i="4"/>
  <c r="I15" i="4"/>
  <c r="G15" i="4"/>
  <c r="I14" i="4"/>
  <c r="G14" i="4"/>
  <c r="I13" i="4"/>
  <c r="G13" i="4"/>
  <c r="I12" i="4"/>
  <c r="G12" i="4"/>
  <c r="I11" i="4"/>
  <c r="G11" i="4"/>
  <c r="I10" i="4"/>
  <c r="G10" i="4"/>
  <c r="I9" i="4"/>
  <c r="G9" i="4"/>
  <c r="I8" i="4"/>
  <c r="G8" i="4"/>
  <c r="I7" i="4"/>
  <c r="G7" i="4"/>
  <c r="G222" i="4" l="1"/>
</calcChain>
</file>

<file path=xl/sharedStrings.xml><?xml version="1.0" encoding="utf-8"?>
<sst xmlns="http://schemas.openxmlformats.org/spreadsheetml/2006/main" count="232" uniqueCount="226">
  <si>
    <t>Наименование поселения</t>
  </si>
  <si>
    <t>Доходы</t>
  </si>
  <si>
    <t>Расходы</t>
  </si>
  <si>
    <t>Утвержденные бюджетные назначения</t>
  </si>
  <si>
    <t xml:space="preserve">% исполнения </t>
  </si>
  <si>
    <t>Исполнено</t>
  </si>
  <si>
    <t xml:space="preserve">Исполнено </t>
  </si>
  <si>
    <t>Бокситогорское городское поселение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</si>
  <si>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</si>
  <si>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</si>
  <si>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</si>
  <si>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Климовское сельское поселение</t>
  </si>
  <si>
    <t>Лидское сельское поселение</t>
  </si>
  <si>
    <t>Радогощинское сельское поселение</t>
  </si>
  <si>
    <t>Самойловское сельское поселение</t>
  </si>
  <si>
    <t>Бегуницкое сельское поселение</t>
  </si>
  <si>
    <t>Беседское сельское поселение</t>
  </si>
  <si>
    <t>Большеврудское сельское поселение</t>
  </si>
  <si>
    <t>Волосовское городское поселение</t>
  </si>
  <si>
    <t>Губаницкое сельское поселение</t>
  </si>
  <si>
    <t>Зимитицкое сельское поселение</t>
  </si>
  <si>
    <t>Изварское сельское поселение</t>
  </si>
  <si>
    <t>Калитинское сельское поселение</t>
  </si>
  <si>
    <t>Каложицкое сельское поселение</t>
  </si>
  <si>
    <t>Кикеринское сельское поселение</t>
  </si>
  <si>
    <t>Клопицкое сельское поселение</t>
  </si>
  <si>
    <t>Курское сельское поселение</t>
  </si>
  <si>
    <t>Рабитицкое сельское поселение</t>
  </si>
  <si>
    <t>Сабское сельское поселение</t>
  </si>
  <si>
    <t>Сельцовское сельское поселение</t>
  </si>
  <si>
    <t>Терпилицкое сельское поселение</t>
  </si>
  <si>
    <t>Бережковское сельское поселение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</si>
  <si>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</si>
  <si>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</si>
  <si>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</si>
  <si>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Колчановское сельское поселение</t>
  </si>
  <si>
    <t>Новоладожское городское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</si>
  <si>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</si>
  <si>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</si>
  <si>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</si>
  <si>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</si>
  <si>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</si>
  <si>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Сясьстройское городское поселение</t>
  </si>
  <si>
    <t>Усадищенское сельское поселение</t>
  </si>
  <si>
    <t>Хваловское сельское поселение</t>
  </si>
  <si>
    <t>Агалатовское сельское поселение</t>
  </si>
  <si>
    <t>Бугровское сельское поселение</t>
  </si>
  <si>
    <t>Дубровское городское поселение</t>
  </si>
  <si>
    <t>Заневское городское поселение</t>
  </si>
  <si>
    <t>Колтушское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</si>
  <si>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</si>
  <si>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</si>
  <si>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</si>
  <si>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</si>
  <si>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Муринское сельское поселение</t>
  </si>
  <si>
    <t>Романовское сельское поселение</t>
  </si>
  <si>
    <t>Токсовское городское поселение</t>
  </si>
  <si>
    <t>Щегловское сельское поселение</t>
  </si>
  <si>
    <t>Юкковское сельское поселение</t>
  </si>
  <si>
    <t>Высоцкое городское поселение</t>
  </si>
  <si>
    <t>Гончаровское сельское поселение</t>
  </si>
  <si>
    <t>Каменногорское городское поселение</t>
  </si>
  <si>
    <t>Красносельское сельское поселение</t>
  </si>
  <si>
    <t>Первомайское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</si>
  <si>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</si>
  <si>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</si>
  <si>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</si>
  <si>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</si>
  <si>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Селезневское сельское поселение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</si>
  <si>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</si>
  <si>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</si>
  <si>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</si>
  <si>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</si>
  <si>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Дружногорское городское поселение</t>
  </si>
  <si>
    <t>Елизаветинское сельское поселение</t>
  </si>
  <si>
    <t>Кобринское сельское поселение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</si>
  <si>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</si>
  <si>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</si>
  <si>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</si>
  <si>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</si>
  <si>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</si>
  <si>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Сусанинское сельское поселение</t>
  </si>
  <si>
    <t>Сяськелевское сельское поселение</t>
  </si>
  <si>
    <t>Таицкое городское поселение</t>
  </si>
  <si>
    <t>Большелуцкое сельское поселение</t>
  </si>
  <si>
    <t>Вистинское сельское поселение</t>
  </si>
  <si>
    <t>Кингисеппское городское поселение</t>
  </si>
  <si>
    <t>Котельское сельское поселение</t>
  </si>
  <si>
    <t>Кузёмкинское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</si>
  <si>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</si>
  <si>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</si>
  <si>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</si>
  <si>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>Усть-Лужское сельское поселение</t>
  </si>
  <si>
    <t>Фалилеевское сельское поселение</t>
  </si>
  <si>
    <t>Будогощское городское поселение</t>
  </si>
  <si>
    <t>Глажевское сельское поселение</t>
  </si>
  <si>
    <t>Киришское городское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</si>
  <si>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</si>
  <si>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</si>
  <si>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</si>
  <si>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Кировское городское поселение</t>
  </si>
  <si>
    <t>Мгинское городское поселение</t>
  </si>
  <si>
    <t>Назиевское городское поселение</t>
  </si>
  <si>
    <t>Отрадненское городское поселение</t>
  </si>
  <si>
    <t>Павловское городское поселение</t>
  </si>
  <si>
    <t>Приладожское городское поселение</t>
  </si>
  <si>
    <t>Путиловское сельское поселение</t>
  </si>
  <si>
    <t>Синявинское городское поселение</t>
  </si>
  <si>
    <t>Суховское сельское поселение</t>
  </si>
  <si>
    <t>Шлиссельбургское городское поселение</t>
  </si>
  <si>
    <t>Шумское сельское поселение</t>
  </si>
  <si>
    <t>Алеховщинское сельское поселение</t>
  </si>
  <si>
    <t>Доможировское сельское поселение</t>
  </si>
  <si>
    <t>Лодейнопольское городское поселение</t>
  </si>
  <si>
    <t>Свирьстройское городское поселение</t>
  </si>
  <si>
    <t>Янегское сельское поселение</t>
  </si>
  <si>
    <t>Большеижорское городское поселение</t>
  </si>
  <si>
    <t>Горбунковское сельское поселение</t>
  </si>
  <si>
    <t>Гостилицкое сельское поселение</t>
  </si>
  <si>
    <t>Копорское сельское поселение</t>
  </si>
  <si>
    <t>Лаголовское сельское поселение</t>
  </si>
  <si>
    <t>Лебяженское городское поселение</t>
  </si>
  <si>
    <t>Лопухинское сельское поселение</t>
  </si>
  <si>
    <t>Низинское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</si>
  <si>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</si>
  <si>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</si>
  <si>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</si>
  <si>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Русско-Высоцкое сельское поселение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</si>
  <si>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</si>
  <si>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</si>
  <si>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</si>
  <si>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</si>
  <si>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</si>
  <si>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</si>
  <si>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</si>
  <si>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</si>
  <si>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</si>
  <si>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</si>
  <si>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</si>
  <si>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Тёсовское сельское поселение</t>
  </si>
  <si>
    <t>Толмачевское городское поселение</t>
  </si>
  <si>
    <t>Торковичское сельское поселение</t>
  </si>
  <si>
    <t>Ям-Тёсовское сельское поселение</t>
  </si>
  <si>
    <t>Важинское городское поселение</t>
  </si>
  <si>
    <t>Винницкое сельское поселение</t>
  </si>
  <si>
    <t>Вознесенское городское поселение</t>
  </si>
  <si>
    <t>Никольское городское поселение</t>
  </si>
  <si>
    <t>Подпорожское городское поселение</t>
  </si>
  <si>
    <t>Громовское сельское поселение</t>
  </si>
  <si>
    <t>Запорожское сельское поселение</t>
  </si>
  <si>
    <t>Красноозерное сельское поселение</t>
  </si>
  <si>
    <t>Кузнечнинское городское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</si>
  <si>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</si>
  <si>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</si>
  <si>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</si>
  <si>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</si>
  <si>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Плодовское сельское поселение</t>
  </si>
  <si>
    <t>Приозерское городское поселение</t>
  </si>
  <si>
    <t>Раздольевское сельское поселение</t>
  </si>
  <si>
    <t>Ромашкинское сельское поселение</t>
  </si>
  <si>
    <t>Севастьяновское сельское поселение</t>
  </si>
  <si>
    <t>Сосновское сельское поселение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</si>
  <si>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</si>
  <si>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</si>
  <si>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</si>
  <si>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</si>
  <si>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</si>
  <si>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</si>
  <si>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</si>
  <si>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</si>
  <si>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</si>
  <si>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</si>
  <si>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</si>
  <si>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</si>
  <si>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</si>
  <si>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Шугозерское сельское поселение</t>
  </si>
  <si>
    <t>Красноборское городское поселение</t>
  </si>
  <si>
    <t>Лисинское сельское поселение</t>
  </si>
  <si>
    <t>Любанское городское поселение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</si>
  <si>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</si>
  <si>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</si>
  <si>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</si>
  <si>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Тосненское городское поселение</t>
  </si>
  <si>
    <t>Трубникоборское сельское поселение</t>
  </si>
  <si>
    <t>Ульяновское городское поселение</t>
  </si>
  <si>
    <t>Форносовское городское поселение</t>
  </si>
  <si>
    <t>Шапкинское сельское поселение</t>
  </si>
  <si>
    <t>тыс.руб.</t>
  </si>
  <si>
    <t>Дефицит(-),профицит(+)</t>
  </si>
  <si>
    <t>Свердловское городское поселение</t>
  </si>
  <si>
    <t>Кипенское сельское поселение</t>
  </si>
  <si>
    <t>Исполнение бюджетов поселений по состоянию на 01.01.2020 г.</t>
  </si>
  <si>
    <t>= Бокситогорский район =</t>
  </si>
  <si>
    <t>Пикалёвское городское поселение</t>
  </si>
  <si>
    <t>= Волосовский район =</t>
  </si>
  <si>
    <t>= Волховский район =</t>
  </si>
  <si>
    <t>Волховское городское поселение</t>
  </si>
  <si>
    <t>= Всеволожский район =</t>
  </si>
  <si>
    <t>Всеволожское городское поселение</t>
  </si>
  <si>
    <t>Новодевяткинское сельское поселение</t>
  </si>
  <si>
    <t>Рахьинское городское поселение</t>
  </si>
  <si>
    <t>Сертоловское городское поселение</t>
  </si>
  <si>
    <t>= Выборгский район =</t>
  </si>
  <si>
    <t>Выборгское городское поселение</t>
  </si>
  <si>
    <t>Советское городское поселение</t>
  </si>
  <si>
    <t>= Гатчинский район =</t>
  </si>
  <si>
    <t>Гатчинское городское поселение</t>
  </si>
  <si>
    <t>Коммунарское городское поселение</t>
  </si>
  <si>
    <t>= Кингисеппский район =</t>
  </si>
  <si>
    <t>Ивангородское городское поселение</t>
  </si>
  <si>
    <t>= Киришский район =</t>
  </si>
  <si>
    <t>= Кировский район =</t>
  </si>
  <si>
    <t>= Лодейнопольский район =</t>
  </si>
  <si>
    <t>= Ломоносовский район =</t>
  </si>
  <si>
    <t>Аннинское городское поселение</t>
  </si>
  <si>
    <t>Виллозское городское поселение</t>
  </si>
  <si>
    <t>= Лужский район =</t>
  </si>
  <si>
    <t>= Подпорожский район =</t>
  </si>
  <si>
    <t>= Приозерский район =</t>
  </si>
  <si>
    <t>= Сланцевский район =</t>
  </si>
  <si>
    <t>= Тихвинский район =</t>
  </si>
  <si>
    <t>Цвылёвское сельское поселение</t>
  </si>
  <si>
    <t>= Тосненский район =</t>
  </si>
  <si>
    <t>Фёдоровское городское поселение</t>
  </si>
  <si>
    <t>Общий итог</t>
  </si>
  <si>
    <t>(по данным годовой отчетности за 2019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</si>
</sst>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0.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Narrow"/>
      <family val="2"/>
    </font>
    <font>
      <sz val="10"/>
      <name val="Arial"/>
      <family val="2"/>
      <charset val="204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0"/>
      <name val="Arial CE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165" fontId="3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/>
    </xf>
    <xf numFmtId="165" fontId="2" fillId="0" borderId="1" xfId="0" applyNumberFormat="1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 vertical="top" wrapText="1"/>
    </xf>
    <xf numFmtId="164" fontId="3" fillId="0" borderId="0" xfId="0" applyNumberFormat="1" applyFont="1" applyAlignment="1">
      <alignment horizontal="right"/>
    </xf>
    <xf numFmtId="164" fontId="9" fillId="0" borderId="1" xfId="0" applyNumberFormat="1" applyFont="1" applyBorder="1" applyAlignment="1">
      <alignment horizontal="right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164" fontId="10" fillId="2" borderId="1" xfId="0" applyNumberFormat="1" applyFont="1" applyFill="1" applyBorder="1" applyAlignment="1">
      <alignment horizontal="right"/>
    </xf>
    <xf numFmtId="0" fontId="0" fillId="0" borderId="0" xfId="0" applyBorder="1"/>
    <xf numFmtId="49" fontId="11" fillId="0" borderId="1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7" fillId="0" borderId="1" xfId="0" applyNumberFormat="1" applyFont="1" applyBorder="1" applyAlignment="1">
      <alignment horizontal="left" wrapText="1"/>
    </xf>
    <xf numFmtId="164" fontId="13" fillId="0" borderId="1" xfId="0" applyNumberFormat="1" applyFont="1" applyBorder="1" applyAlignment="1">
      <alignment horizontal="right"/>
    </xf>
    <xf numFmtId="164" fontId="13" fillId="0" borderId="1" xfId="0" applyNumberFormat="1" applyFont="1" applyFill="1" applyBorder="1" applyAlignment="1">
      <alignment horizontal="right"/>
    </xf>
    <xf numFmtId="164" fontId="13" fillId="0" borderId="2" xfId="0" applyNumberFormat="1" applyFont="1" applyFill="1" applyBorder="1" applyAlignment="1">
      <alignment horizontal="right"/>
    </xf>
    <xf numFmtId="0" fontId="0" fillId="0" borderId="0" xfId="0" applyAlignment="1"/>
    <xf numFmtId="164" fontId="0" fillId="0" borderId="0" xfId="0" applyNumberFormat="1" applyBorder="1"/>
    <xf numFmtId="165" fontId="3" fillId="0" borderId="0" xfId="0" applyNumberFormat="1" applyFont="1" applyFill="1" applyBorder="1" applyAlignment="1">
      <alignment horizontal="left" wrapText="1"/>
    </xf>
    <xf numFmtId="0" fontId="0" fillId="0" borderId="0" xfId="0" applyAlignment="1"/>
    <xf numFmtId="0" fontId="3" fillId="0" borderId="0" xfId="0" applyFont="1" applyAlignment="1"/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41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RowHeight="15"/>
  <cols>
    <col min="1" max="1" width="40.28515625" customWidth="1"/>
    <col min="2" max="2" width="16.42578125" customWidth="1"/>
    <col min="3" max="3" width="15.28515625" customWidth="1"/>
    <col min="4" max="4" width="13.85546875" customWidth="1"/>
    <col min="5" max="5" width="16.140625" customWidth="1"/>
    <col min="6" max="6" width="15.140625" customWidth="1"/>
    <col min="7" max="7" width="14" customWidth="1"/>
    <col min="8" max="8" width="14.85546875" customWidth="1"/>
    <col min="9" max="9" width="13.85546875" customWidth="1"/>
    <col min="10" max="10" width="13.42578125" customWidth="1"/>
    <col min="257" max="257" width="40.28515625" customWidth="1"/>
    <col min="258" max="258" width="16.42578125" customWidth="1"/>
    <col min="259" max="259" width="15.28515625" customWidth="1"/>
    <col min="260" max="260" width="13.85546875" customWidth="1"/>
    <col min="261" max="261" width="16.140625" customWidth="1"/>
    <col min="262" max="262" width="13.7109375" customWidth="1"/>
    <col min="263" max="263" width="14" customWidth="1"/>
    <col min="264" max="264" width="12.42578125" customWidth="1"/>
    <col min="265" max="265" width="11.28515625" customWidth="1"/>
    <col min="513" max="513" width="40.28515625" customWidth="1"/>
    <col min="514" max="514" width="16.42578125" customWidth="1"/>
    <col min="515" max="515" width="15.28515625" customWidth="1"/>
    <col min="516" max="516" width="13.85546875" customWidth="1"/>
    <col min="517" max="517" width="16.140625" customWidth="1"/>
    <col min="518" max="518" width="13.7109375" customWidth="1"/>
    <col min="519" max="519" width="14" customWidth="1"/>
    <col min="520" max="520" width="12.42578125" customWidth="1"/>
    <col min="521" max="521" width="11.28515625" customWidth="1"/>
    <col min="769" max="769" width="40.28515625" customWidth="1"/>
    <col min="770" max="770" width="16.42578125" customWidth="1"/>
    <col min="771" max="771" width="15.28515625" customWidth="1"/>
    <col min="772" max="772" width="13.85546875" customWidth="1"/>
    <col min="773" max="773" width="16.140625" customWidth="1"/>
    <col min="774" max="774" width="13.7109375" customWidth="1"/>
    <col min="775" max="775" width="14" customWidth="1"/>
    <col min="776" max="776" width="12.42578125" customWidth="1"/>
    <col min="777" max="777" width="11.28515625" customWidth="1"/>
    <col min="1025" max="1025" width="40.28515625" customWidth="1"/>
    <col min="1026" max="1026" width="16.42578125" customWidth="1"/>
    <col min="1027" max="1027" width="15.28515625" customWidth="1"/>
    <col min="1028" max="1028" width="13.85546875" customWidth="1"/>
    <col min="1029" max="1029" width="16.140625" customWidth="1"/>
    <col min="1030" max="1030" width="13.7109375" customWidth="1"/>
    <col min="1031" max="1031" width="14" customWidth="1"/>
    <col min="1032" max="1032" width="12.42578125" customWidth="1"/>
    <col min="1033" max="1033" width="11.28515625" customWidth="1"/>
    <col min="1281" max="1281" width="40.28515625" customWidth="1"/>
    <col min="1282" max="1282" width="16.42578125" customWidth="1"/>
    <col min="1283" max="1283" width="15.28515625" customWidth="1"/>
    <col min="1284" max="1284" width="13.85546875" customWidth="1"/>
    <col min="1285" max="1285" width="16.140625" customWidth="1"/>
    <col min="1286" max="1286" width="13.7109375" customWidth="1"/>
    <col min="1287" max="1287" width="14" customWidth="1"/>
    <col min="1288" max="1288" width="12.42578125" customWidth="1"/>
    <col min="1289" max="1289" width="11.28515625" customWidth="1"/>
    <col min="1537" max="1537" width="40.28515625" customWidth="1"/>
    <col min="1538" max="1538" width="16.42578125" customWidth="1"/>
    <col min="1539" max="1539" width="15.28515625" customWidth="1"/>
    <col min="1540" max="1540" width="13.85546875" customWidth="1"/>
    <col min="1541" max="1541" width="16.140625" customWidth="1"/>
    <col min="1542" max="1542" width="13.7109375" customWidth="1"/>
    <col min="1543" max="1543" width="14" customWidth="1"/>
    <col min="1544" max="1544" width="12.42578125" customWidth="1"/>
    <col min="1545" max="1545" width="11.28515625" customWidth="1"/>
    <col min="1793" max="1793" width="40.28515625" customWidth="1"/>
    <col min="1794" max="1794" width="16.42578125" customWidth="1"/>
    <col min="1795" max="1795" width="15.28515625" customWidth="1"/>
    <col min="1796" max="1796" width="13.85546875" customWidth="1"/>
    <col min="1797" max="1797" width="16.140625" customWidth="1"/>
    <col min="1798" max="1798" width="13.7109375" customWidth="1"/>
    <col min="1799" max="1799" width="14" customWidth="1"/>
    <col min="1800" max="1800" width="12.42578125" customWidth="1"/>
    <col min="1801" max="1801" width="11.28515625" customWidth="1"/>
    <col min="2049" max="2049" width="40.28515625" customWidth="1"/>
    <col min="2050" max="2050" width="16.42578125" customWidth="1"/>
    <col min="2051" max="2051" width="15.28515625" customWidth="1"/>
    <col min="2052" max="2052" width="13.85546875" customWidth="1"/>
    <col min="2053" max="2053" width="16.140625" customWidth="1"/>
    <col min="2054" max="2054" width="13.7109375" customWidth="1"/>
    <col min="2055" max="2055" width="14" customWidth="1"/>
    <col min="2056" max="2056" width="12.42578125" customWidth="1"/>
    <col min="2057" max="2057" width="11.28515625" customWidth="1"/>
    <col min="2305" max="2305" width="40.28515625" customWidth="1"/>
    <col min="2306" max="2306" width="16.42578125" customWidth="1"/>
    <col min="2307" max="2307" width="15.28515625" customWidth="1"/>
    <col min="2308" max="2308" width="13.85546875" customWidth="1"/>
    <col min="2309" max="2309" width="16.140625" customWidth="1"/>
    <col min="2310" max="2310" width="13.7109375" customWidth="1"/>
    <col min="2311" max="2311" width="14" customWidth="1"/>
    <col min="2312" max="2312" width="12.42578125" customWidth="1"/>
    <col min="2313" max="2313" width="11.28515625" customWidth="1"/>
    <col min="2561" max="2561" width="40.28515625" customWidth="1"/>
    <col min="2562" max="2562" width="16.42578125" customWidth="1"/>
    <col min="2563" max="2563" width="15.28515625" customWidth="1"/>
    <col min="2564" max="2564" width="13.85546875" customWidth="1"/>
    <col min="2565" max="2565" width="16.140625" customWidth="1"/>
    <col min="2566" max="2566" width="13.7109375" customWidth="1"/>
    <col min="2567" max="2567" width="14" customWidth="1"/>
    <col min="2568" max="2568" width="12.42578125" customWidth="1"/>
    <col min="2569" max="2569" width="11.28515625" customWidth="1"/>
    <col min="2817" max="2817" width="40.28515625" customWidth="1"/>
    <col min="2818" max="2818" width="16.42578125" customWidth="1"/>
    <col min="2819" max="2819" width="15.28515625" customWidth="1"/>
    <col min="2820" max="2820" width="13.85546875" customWidth="1"/>
    <col min="2821" max="2821" width="16.140625" customWidth="1"/>
    <col min="2822" max="2822" width="13.7109375" customWidth="1"/>
    <col min="2823" max="2823" width="14" customWidth="1"/>
    <col min="2824" max="2824" width="12.42578125" customWidth="1"/>
    <col min="2825" max="2825" width="11.28515625" customWidth="1"/>
    <col min="3073" max="3073" width="40.28515625" customWidth="1"/>
    <col min="3074" max="3074" width="16.42578125" customWidth="1"/>
    <col min="3075" max="3075" width="15.28515625" customWidth="1"/>
    <col min="3076" max="3076" width="13.85546875" customWidth="1"/>
    <col min="3077" max="3077" width="16.140625" customWidth="1"/>
    <col min="3078" max="3078" width="13.7109375" customWidth="1"/>
    <col min="3079" max="3079" width="14" customWidth="1"/>
    <col min="3080" max="3080" width="12.42578125" customWidth="1"/>
    <col min="3081" max="3081" width="11.28515625" customWidth="1"/>
    <col min="3329" max="3329" width="40.28515625" customWidth="1"/>
    <col min="3330" max="3330" width="16.42578125" customWidth="1"/>
    <col min="3331" max="3331" width="15.28515625" customWidth="1"/>
    <col min="3332" max="3332" width="13.85546875" customWidth="1"/>
    <col min="3333" max="3333" width="16.140625" customWidth="1"/>
    <col min="3334" max="3334" width="13.7109375" customWidth="1"/>
    <col min="3335" max="3335" width="14" customWidth="1"/>
    <col min="3336" max="3336" width="12.42578125" customWidth="1"/>
    <col min="3337" max="3337" width="11.28515625" customWidth="1"/>
    <col min="3585" max="3585" width="40.28515625" customWidth="1"/>
    <col min="3586" max="3586" width="16.42578125" customWidth="1"/>
    <col min="3587" max="3587" width="15.28515625" customWidth="1"/>
    <col min="3588" max="3588" width="13.85546875" customWidth="1"/>
    <col min="3589" max="3589" width="16.140625" customWidth="1"/>
    <col min="3590" max="3590" width="13.7109375" customWidth="1"/>
    <col min="3591" max="3591" width="14" customWidth="1"/>
    <col min="3592" max="3592" width="12.42578125" customWidth="1"/>
    <col min="3593" max="3593" width="11.28515625" customWidth="1"/>
    <col min="3841" max="3841" width="40.28515625" customWidth="1"/>
    <col min="3842" max="3842" width="16.42578125" customWidth="1"/>
    <col min="3843" max="3843" width="15.28515625" customWidth="1"/>
    <col min="3844" max="3844" width="13.85546875" customWidth="1"/>
    <col min="3845" max="3845" width="16.140625" customWidth="1"/>
    <col min="3846" max="3846" width="13.7109375" customWidth="1"/>
    <col min="3847" max="3847" width="14" customWidth="1"/>
    <col min="3848" max="3848" width="12.42578125" customWidth="1"/>
    <col min="3849" max="3849" width="11.28515625" customWidth="1"/>
    <col min="4097" max="4097" width="40.28515625" customWidth="1"/>
    <col min="4098" max="4098" width="16.42578125" customWidth="1"/>
    <col min="4099" max="4099" width="15.28515625" customWidth="1"/>
    <col min="4100" max="4100" width="13.85546875" customWidth="1"/>
    <col min="4101" max="4101" width="16.140625" customWidth="1"/>
    <col min="4102" max="4102" width="13.7109375" customWidth="1"/>
    <col min="4103" max="4103" width="14" customWidth="1"/>
    <col min="4104" max="4104" width="12.42578125" customWidth="1"/>
    <col min="4105" max="4105" width="11.28515625" customWidth="1"/>
    <col min="4353" max="4353" width="40.28515625" customWidth="1"/>
    <col min="4354" max="4354" width="16.42578125" customWidth="1"/>
    <col min="4355" max="4355" width="15.28515625" customWidth="1"/>
    <col min="4356" max="4356" width="13.85546875" customWidth="1"/>
    <col min="4357" max="4357" width="16.140625" customWidth="1"/>
    <col min="4358" max="4358" width="13.7109375" customWidth="1"/>
    <col min="4359" max="4359" width="14" customWidth="1"/>
    <col min="4360" max="4360" width="12.42578125" customWidth="1"/>
    <col min="4361" max="4361" width="11.28515625" customWidth="1"/>
    <col min="4609" max="4609" width="40.28515625" customWidth="1"/>
    <col min="4610" max="4610" width="16.42578125" customWidth="1"/>
    <col min="4611" max="4611" width="15.28515625" customWidth="1"/>
    <col min="4612" max="4612" width="13.85546875" customWidth="1"/>
    <col min="4613" max="4613" width="16.140625" customWidth="1"/>
    <col min="4614" max="4614" width="13.7109375" customWidth="1"/>
    <col min="4615" max="4615" width="14" customWidth="1"/>
    <col min="4616" max="4616" width="12.42578125" customWidth="1"/>
    <col min="4617" max="4617" width="11.28515625" customWidth="1"/>
    <col min="4865" max="4865" width="40.28515625" customWidth="1"/>
    <col min="4866" max="4866" width="16.42578125" customWidth="1"/>
    <col min="4867" max="4867" width="15.28515625" customWidth="1"/>
    <col min="4868" max="4868" width="13.85546875" customWidth="1"/>
    <col min="4869" max="4869" width="16.140625" customWidth="1"/>
    <col min="4870" max="4870" width="13.7109375" customWidth="1"/>
    <col min="4871" max="4871" width="14" customWidth="1"/>
    <col min="4872" max="4872" width="12.42578125" customWidth="1"/>
    <col min="4873" max="4873" width="11.28515625" customWidth="1"/>
    <col min="5121" max="5121" width="40.28515625" customWidth="1"/>
    <col min="5122" max="5122" width="16.42578125" customWidth="1"/>
    <col min="5123" max="5123" width="15.28515625" customWidth="1"/>
    <col min="5124" max="5124" width="13.85546875" customWidth="1"/>
    <col min="5125" max="5125" width="16.140625" customWidth="1"/>
    <col min="5126" max="5126" width="13.7109375" customWidth="1"/>
    <col min="5127" max="5127" width="14" customWidth="1"/>
    <col min="5128" max="5128" width="12.42578125" customWidth="1"/>
    <col min="5129" max="5129" width="11.28515625" customWidth="1"/>
    <col min="5377" max="5377" width="40.28515625" customWidth="1"/>
    <col min="5378" max="5378" width="16.42578125" customWidth="1"/>
    <col min="5379" max="5379" width="15.28515625" customWidth="1"/>
    <col min="5380" max="5380" width="13.85546875" customWidth="1"/>
    <col min="5381" max="5381" width="16.140625" customWidth="1"/>
    <col min="5382" max="5382" width="13.7109375" customWidth="1"/>
    <col min="5383" max="5383" width="14" customWidth="1"/>
    <col min="5384" max="5384" width="12.42578125" customWidth="1"/>
    <col min="5385" max="5385" width="11.28515625" customWidth="1"/>
    <col min="5633" max="5633" width="40.28515625" customWidth="1"/>
    <col min="5634" max="5634" width="16.42578125" customWidth="1"/>
    <col min="5635" max="5635" width="15.28515625" customWidth="1"/>
    <col min="5636" max="5636" width="13.85546875" customWidth="1"/>
    <col min="5637" max="5637" width="16.140625" customWidth="1"/>
    <col min="5638" max="5638" width="13.7109375" customWidth="1"/>
    <col min="5639" max="5639" width="14" customWidth="1"/>
    <col min="5640" max="5640" width="12.42578125" customWidth="1"/>
    <col min="5641" max="5641" width="11.28515625" customWidth="1"/>
    <col min="5889" max="5889" width="40.28515625" customWidth="1"/>
    <col min="5890" max="5890" width="16.42578125" customWidth="1"/>
    <col min="5891" max="5891" width="15.28515625" customWidth="1"/>
    <col min="5892" max="5892" width="13.85546875" customWidth="1"/>
    <col min="5893" max="5893" width="16.140625" customWidth="1"/>
    <col min="5894" max="5894" width="13.7109375" customWidth="1"/>
    <col min="5895" max="5895" width="14" customWidth="1"/>
    <col min="5896" max="5896" width="12.42578125" customWidth="1"/>
    <col min="5897" max="5897" width="11.28515625" customWidth="1"/>
    <col min="6145" max="6145" width="40.28515625" customWidth="1"/>
    <col min="6146" max="6146" width="16.42578125" customWidth="1"/>
    <col min="6147" max="6147" width="15.28515625" customWidth="1"/>
    <col min="6148" max="6148" width="13.85546875" customWidth="1"/>
    <col min="6149" max="6149" width="16.140625" customWidth="1"/>
    <col min="6150" max="6150" width="13.7109375" customWidth="1"/>
    <col min="6151" max="6151" width="14" customWidth="1"/>
    <col min="6152" max="6152" width="12.42578125" customWidth="1"/>
    <col min="6153" max="6153" width="11.28515625" customWidth="1"/>
    <col min="6401" max="6401" width="40.28515625" customWidth="1"/>
    <col min="6402" max="6402" width="16.42578125" customWidth="1"/>
    <col min="6403" max="6403" width="15.28515625" customWidth="1"/>
    <col min="6404" max="6404" width="13.85546875" customWidth="1"/>
    <col min="6405" max="6405" width="16.140625" customWidth="1"/>
    <col min="6406" max="6406" width="13.7109375" customWidth="1"/>
    <col min="6407" max="6407" width="14" customWidth="1"/>
    <col min="6408" max="6408" width="12.42578125" customWidth="1"/>
    <col min="6409" max="6409" width="11.28515625" customWidth="1"/>
    <col min="6657" max="6657" width="40.28515625" customWidth="1"/>
    <col min="6658" max="6658" width="16.42578125" customWidth="1"/>
    <col min="6659" max="6659" width="15.28515625" customWidth="1"/>
    <col min="6660" max="6660" width="13.85546875" customWidth="1"/>
    <col min="6661" max="6661" width="16.140625" customWidth="1"/>
    <col min="6662" max="6662" width="13.7109375" customWidth="1"/>
    <col min="6663" max="6663" width="14" customWidth="1"/>
    <col min="6664" max="6664" width="12.42578125" customWidth="1"/>
    <col min="6665" max="6665" width="11.28515625" customWidth="1"/>
    <col min="6913" max="6913" width="40.28515625" customWidth="1"/>
    <col min="6914" max="6914" width="16.42578125" customWidth="1"/>
    <col min="6915" max="6915" width="15.28515625" customWidth="1"/>
    <col min="6916" max="6916" width="13.85546875" customWidth="1"/>
    <col min="6917" max="6917" width="16.140625" customWidth="1"/>
    <col min="6918" max="6918" width="13.7109375" customWidth="1"/>
    <col min="6919" max="6919" width="14" customWidth="1"/>
    <col min="6920" max="6920" width="12.42578125" customWidth="1"/>
    <col min="6921" max="6921" width="11.28515625" customWidth="1"/>
    <col min="7169" max="7169" width="40.28515625" customWidth="1"/>
    <col min="7170" max="7170" width="16.42578125" customWidth="1"/>
    <col min="7171" max="7171" width="15.28515625" customWidth="1"/>
    <col min="7172" max="7172" width="13.85546875" customWidth="1"/>
    <col min="7173" max="7173" width="16.140625" customWidth="1"/>
    <col min="7174" max="7174" width="13.7109375" customWidth="1"/>
    <col min="7175" max="7175" width="14" customWidth="1"/>
    <col min="7176" max="7176" width="12.42578125" customWidth="1"/>
    <col min="7177" max="7177" width="11.28515625" customWidth="1"/>
    <col min="7425" max="7425" width="40.28515625" customWidth="1"/>
    <col min="7426" max="7426" width="16.42578125" customWidth="1"/>
    <col min="7427" max="7427" width="15.28515625" customWidth="1"/>
    <col min="7428" max="7428" width="13.85546875" customWidth="1"/>
    <col min="7429" max="7429" width="16.140625" customWidth="1"/>
    <col min="7430" max="7430" width="13.7109375" customWidth="1"/>
    <col min="7431" max="7431" width="14" customWidth="1"/>
    <col min="7432" max="7432" width="12.42578125" customWidth="1"/>
    <col min="7433" max="7433" width="11.28515625" customWidth="1"/>
    <col min="7681" max="7681" width="40.28515625" customWidth="1"/>
    <col min="7682" max="7682" width="16.42578125" customWidth="1"/>
    <col min="7683" max="7683" width="15.28515625" customWidth="1"/>
    <col min="7684" max="7684" width="13.85546875" customWidth="1"/>
    <col min="7685" max="7685" width="16.140625" customWidth="1"/>
    <col min="7686" max="7686" width="13.7109375" customWidth="1"/>
    <col min="7687" max="7687" width="14" customWidth="1"/>
    <col min="7688" max="7688" width="12.42578125" customWidth="1"/>
    <col min="7689" max="7689" width="11.28515625" customWidth="1"/>
    <col min="7937" max="7937" width="40.28515625" customWidth="1"/>
    <col min="7938" max="7938" width="16.42578125" customWidth="1"/>
    <col min="7939" max="7939" width="15.28515625" customWidth="1"/>
    <col min="7940" max="7940" width="13.85546875" customWidth="1"/>
    <col min="7941" max="7941" width="16.140625" customWidth="1"/>
    <col min="7942" max="7942" width="13.7109375" customWidth="1"/>
    <col min="7943" max="7943" width="14" customWidth="1"/>
    <col min="7944" max="7944" width="12.42578125" customWidth="1"/>
    <col min="7945" max="7945" width="11.28515625" customWidth="1"/>
    <col min="8193" max="8193" width="40.28515625" customWidth="1"/>
    <col min="8194" max="8194" width="16.42578125" customWidth="1"/>
    <col min="8195" max="8195" width="15.28515625" customWidth="1"/>
    <col min="8196" max="8196" width="13.85546875" customWidth="1"/>
    <col min="8197" max="8197" width="16.140625" customWidth="1"/>
    <col min="8198" max="8198" width="13.7109375" customWidth="1"/>
    <col min="8199" max="8199" width="14" customWidth="1"/>
    <col min="8200" max="8200" width="12.42578125" customWidth="1"/>
    <col min="8201" max="8201" width="11.28515625" customWidth="1"/>
    <col min="8449" max="8449" width="40.28515625" customWidth="1"/>
    <col min="8450" max="8450" width="16.42578125" customWidth="1"/>
    <col min="8451" max="8451" width="15.28515625" customWidth="1"/>
    <col min="8452" max="8452" width="13.85546875" customWidth="1"/>
    <col min="8453" max="8453" width="16.140625" customWidth="1"/>
    <col min="8454" max="8454" width="13.7109375" customWidth="1"/>
    <col min="8455" max="8455" width="14" customWidth="1"/>
    <col min="8456" max="8456" width="12.42578125" customWidth="1"/>
    <col min="8457" max="8457" width="11.28515625" customWidth="1"/>
    <col min="8705" max="8705" width="40.28515625" customWidth="1"/>
    <col min="8706" max="8706" width="16.42578125" customWidth="1"/>
    <col min="8707" max="8707" width="15.28515625" customWidth="1"/>
    <col min="8708" max="8708" width="13.85546875" customWidth="1"/>
    <col min="8709" max="8709" width="16.140625" customWidth="1"/>
    <col min="8710" max="8710" width="13.7109375" customWidth="1"/>
    <col min="8711" max="8711" width="14" customWidth="1"/>
    <col min="8712" max="8712" width="12.42578125" customWidth="1"/>
    <col min="8713" max="8713" width="11.28515625" customWidth="1"/>
    <col min="8961" max="8961" width="40.28515625" customWidth="1"/>
    <col min="8962" max="8962" width="16.42578125" customWidth="1"/>
    <col min="8963" max="8963" width="15.28515625" customWidth="1"/>
    <col min="8964" max="8964" width="13.85546875" customWidth="1"/>
    <col min="8965" max="8965" width="16.140625" customWidth="1"/>
    <col min="8966" max="8966" width="13.7109375" customWidth="1"/>
    <col min="8967" max="8967" width="14" customWidth="1"/>
    <col min="8968" max="8968" width="12.42578125" customWidth="1"/>
    <col min="8969" max="8969" width="11.28515625" customWidth="1"/>
    <col min="9217" max="9217" width="40.28515625" customWidth="1"/>
    <col min="9218" max="9218" width="16.42578125" customWidth="1"/>
    <col min="9219" max="9219" width="15.28515625" customWidth="1"/>
    <col min="9220" max="9220" width="13.85546875" customWidth="1"/>
    <col min="9221" max="9221" width="16.140625" customWidth="1"/>
    <col min="9222" max="9222" width="13.7109375" customWidth="1"/>
    <col min="9223" max="9223" width="14" customWidth="1"/>
    <col min="9224" max="9224" width="12.42578125" customWidth="1"/>
    <col min="9225" max="9225" width="11.28515625" customWidth="1"/>
    <col min="9473" max="9473" width="40.28515625" customWidth="1"/>
    <col min="9474" max="9474" width="16.42578125" customWidth="1"/>
    <col min="9475" max="9475" width="15.28515625" customWidth="1"/>
    <col min="9476" max="9476" width="13.85546875" customWidth="1"/>
    <col min="9477" max="9477" width="16.140625" customWidth="1"/>
    <col min="9478" max="9478" width="13.7109375" customWidth="1"/>
    <col min="9479" max="9479" width="14" customWidth="1"/>
    <col min="9480" max="9480" width="12.42578125" customWidth="1"/>
    <col min="9481" max="9481" width="11.28515625" customWidth="1"/>
    <col min="9729" max="9729" width="40.28515625" customWidth="1"/>
    <col min="9730" max="9730" width="16.42578125" customWidth="1"/>
    <col min="9731" max="9731" width="15.28515625" customWidth="1"/>
    <col min="9732" max="9732" width="13.85546875" customWidth="1"/>
    <col min="9733" max="9733" width="16.140625" customWidth="1"/>
    <col min="9734" max="9734" width="13.7109375" customWidth="1"/>
    <col min="9735" max="9735" width="14" customWidth="1"/>
    <col min="9736" max="9736" width="12.42578125" customWidth="1"/>
    <col min="9737" max="9737" width="11.28515625" customWidth="1"/>
    <col min="9985" max="9985" width="40.28515625" customWidth="1"/>
    <col min="9986" max="9986" width="16.42578125" customWidth="1"/>
    <col min="9987" max="9987" width="15.28515625" customWidth="1"/>
    <col min="9988" max="9988" width="13.85546875" customWidth="1"/>
    <col min="9989" max="9989" width="16.140625" customWidth="1"/>
    <col min="9990" max="9990" width="13.7109375" customWidth="1"/>
    <col min="9991" max="9991" width="14" customWidth="1"/>
    <col min="9992" max="9992" width="12.42578125" customWidth="1"/>
    <col min="9993" max="9993" width="11.28515625" customWidth="1"/>
    <col min="10241" max="10241" width="40.28515625" customWidth="1"/>
    <col min="10242" max="10242" width="16.42578125" customWidth="1"/>
    <col min="10243" max="10243" width="15.28515625" customWidth="1"/>
    <col min="10244" max="10244" width="13.85546875" customWidth="1"/>
    <col min="10245" max="10245" width="16.140625" customWidth="1"/>
    <col min="10246" max="10246" width="13.7109375" customWidth="1"/>
    <col min="10247" max="10247" width="14" customWidth="1"/>
    <col min="10248" max="10248" width="12.42578125" customWidth="1"/>
    <col min="10249" max="10249" width="11.28515625" customWidth="1"/>
    <col min="10497" max="10497" width="40.28515625" customWidth="1"/>
    <col min="10498" max="10498" width="16.42578125" customWidth="1"/>
    <col min="10499" max="10499" width="15.28515625" customWidth="1"/>
    <col min="10500" max="10500" width="13.85546875" customWidth="1"/>
    <col min="10501" max="10501" width="16.140625" customWidth="1"/>
    <col min="10502" max="10502" width="13.7109375" customWidth="1"/>
    <col min="10503" max="10503" width="14" customWidth="1"/>
    <col min="10504" max="10504" width="12.42578125" customWidth="1"/>
    <col min="10505" max="10505" width="11.28515625" customWidth="1"/>
    <col min="10753" max="10753" width="40.28515625" customWidth="1"/>
    <col min="10754" max="10754" width="16.42578125" customWidth="1"/>
    <col min="10755" max="10755" width="15.28515625" customWidth="1"/>
    <col min="10756" max="10756" width="13.85546875" customWidth="1"/>
    <col min="10757" max="10757" width="16.140625" customWidth="1"/>
    <col min="10758" max="10758" width="13.7109375" customWidth="1"/>
    <col min="10759" max="10759" width="14" customWidth="1"/>
    <col min="10760" max="10760" width="12.42578125" customWidth="1"/>
    <col min="10761" max="10761" width="11.28515625" customWidth="1"/>
    <col min="11009" max="11009" width="40.28515625" customWidth="1"/>
    <col min="11010" max="11010" width="16.42578125" customWidth="1"/>
    <col min="11011" max="11011" width="15.28515625" customWidth="1"/>
    <col min="11012" max="11012" width="13.85546875" customWidth="1"/>
    <col min="11013" max="11013" width="16.140625" customWidth="1"/>
    <col min="11014" max="11014" width="13.7109375" customWidth="1"/>
    <col min="11015" max="11015" width="14" customWidth="1"/>
    <col min="11016" max="11016" width="12.42578125" customWidth="1"/>
    <col min="11017" max="11017" width="11.28515625" customWidth="1"/>
    <col min="11265" max="11265" width="40.28515625" customWidth="1"/>
    <col min="11266" max="11266" width="16.42578125" customWidth="1"/>
    <col min="11267" max="11267" width="15.28515625" customWidth="1"/>
    <col min="11268" max="11268" width="13.85546875" customWidth="1"/>
    <col min="11269" max="11269" width="16.140625" customWidth="1"/>
    <col min="11270" max="11270" width="13.7109375" customWidth="1"/>
    <col min="11271" max="11271" width="14" customWidth="1"/>
    <col min="11272" max="11272" width="12.42578125" customWidth="1"/>
    <col min="11273" max="11273" width="11.28515625" customWidth="1"/>
    <col min="11521" max="11521" width="40.28515625" customWidth="1"/>
    <col min="11522" max="11522" width="16.42578125" customWidth="1"/>
    <col min="11523" max="11523" width="15.28515625" customWidth="1"/>
    <col min="11524" max="11524" width="13.85546875" customWidth="1"/>
    <col min="11525" max="11525" width="16.140625" customWidth="1"/>
    <col min="11526" max="11526" width="13.7109375" customWidth="1"/>
    <col min="11527" max="11527" width="14" customWidth="1"/>
    <col min="11528" max="11528" width="12.42578125" customWidth="1"/>
    <col min="11529" max="11529" width="11.28515625" customWidth="1"/>
    <col min="11777" max="11777" width="40.28515625" customWidth="1"/>
    <col min="11778" max="11778" width="16.42578125" customWidth="1"/>
    <col min="11779" max="11779" width="15.28515625" customWidth="1"/>
    <col min="11780" max="11780" width="13.85546875" customWidth="1"/>
    <col min="11781" max="11781" width="16.140625" customWidth="1"/>
    <col min="11782" max="11782" width="13.7109375" customWidth="1"/>
    <col min="11783" max="11783" width="14" customWidth="1"/>
    <col min="11784" max="11784" width="12.42578125" customWidth="1"/>
    <col min="11785" max="11785" width="11.28515625" customWidth="1"/>
    <col min="12033" max="12033" width="40.28515625" customWidth="1"/>
    <col min="12034" max="12034" width="16.42578125" customWidth="1"/>
    <col min="12035" max="12035" width="15.28515625" customWidth="1"/>
    <col min="12036" max="12036" width="13.85546875" customWidth="1"/>
    <col min="12037" max="12037" width="16.140625" customWidth="1"/>
    <col min="12038" max="12038" width="13.7109375" customWidth="1"/>
    <col min="12039" max="12039" width="14" customWidth="1"/>
    <col min="12040" max="12040" width="12.42578125" customWidth="1"/>
    <col min="12041" max="12041" width="11.28515625" customWidth="1"/>
    <col min="12289" max="12289" width="40.28515625" customWidth="1"/>
    <col min="12290" max="12290" width="16.42578125" customWidth="1"/>
    <col min="12291" max="12291" width="15.28515625" customWidth="1"/>
    <col min="12292" max="12292" width="13.85546875" customWidth="1"/>
    <col min="12293" max="12293" width="16.140625" customWidth="1"/>
    <col min="12294" max="12294" width="13.7109375" customWidth="1"/>
    <col min="12295" max="12295" width="14" customWidth="1"/>
    <col min="12296" max="12296" width="12.42578125" customWidth="1"/>
    <col min="12297" max="12297" width="11.28515625" customWidth="1"/>
    <col min="12545" max="12545" width="40.28515625" customWidth="1"/>
    <col min="12546" max="12546" width="16.42578125" customWidth="1"/>
    <col min="12547" max="12547" width="15.28515625" customWidth="1"/>
    <col min="12548" max="12548" width="13.85546875" customWidth="1"/>
    <col min="12549" max="12549" width="16.140625" customWidth="1"/>
    <col min="12550" max="12550" width="13.7109375" customWidth="1"/>
    <col min="12551" max="12551" width="14" customWidth="1"/>
    <col min="12552" max="12552" width="12.42578125" customWidth="1"/>
    <col min="12553" max="12553" width="11.28515625" customWidth="1"/>
    <col min="12801" max="12801" width="40.28515625" customWidth="1"/>
    <col min="12802" max="12802" width="16.42578125" customWidth="1"/>
    <col min="12803" max="12803" width="15.28515625" customWidth="1"/>
    <col min="12804" max="12804" width="13.85546875" customWidth="1"/>
    <col min="12805" max="12805" width="16.140625" customWidth="1"/>
    <col min="12806" max="12806" width="13.7109375" customWidth="1"/>
    <col min="12807" max="12807" width="14" customWidth="1"/>
    <col min="12808" max="12808" width="12.42578125" customWidth="1"/>
    <col min="12809" max="12809" width="11.28515625" customWidth="1"/>
    <col min="13057" max="13057" width="40.28515625" customWidth="1"/>
    <col min="13058" max="13058" width="16.42578125" customWidth="1"/>
    <col min="13059" max="13059" width="15.28515625" customWidth="1"/>
    <col min="13060" max="13060" width="13.85546875" customWidth="1"/>
    <col min="13061" max="13061" width="16.140625" customWidth="1"/>
    <col min="13062" max="13062" width="13.7109375" customWidth="1"/>
    <col min="13063" max="13063" width="14" customWidth="1"/>
    <col min="13064" max="13064" width="12.42578125" customWidth="1"/>
    <col min="13065" max="13065" width="11.28515625" customWidth="1"/>
    <col min="13313" max="13313" width="40.28515625" customWidth="1"/>
    <col min="13314" max="13314" width="16.42578125" customWidth="1"/>
    <col min="13315" max="13315" width="15.28515625" customWidth="1"/>
    <col min="13316" max="13316" width="13.85546875" customWidth="1"/>
    <col min="13317" max="13317" width="16.140625" customWidth="1"/>
    <col min="13318" max="13318" width="13.7109375" customWidth="1"/>
    <col min="13319" max="13319" width="14" customWidth="1"/>
    <col min="13320" max="13320" width="12.42578125" customWidth="1"/>
    <col min="13321" max="13321" width="11.28515625" customWidth="1"/>
    <col min="13569" max="13569" width="40.28515625" customWidth="1"/>
    <col min="13570" max="13570" width="16.42578125" customWidth="1"/>
    <col min="13571" max="13571" width="15.28515625" customWidth="1"/>
    <col min="13572" max="13572" width="13.85546875" customWidth="1"/>
    <col min="13573" max="13573" width="16.140625" customWidth="1"/>
    <col min="13574" max="13574" width="13.7109375" customWidth="1"/>
    <col min="13575" max="13575" width="14" customWidth="1"/>
    <col min="13576" max="13576" width="12.42578125" customWidth="1"/>
    <col min="13577" max="13577" width="11.28515625" customWidth="1"/>
    <col min="13825" max="13825" width="40.28515625" customWidth="1"/>
    <col min="13826" max="13826" width="16.42578125" customWidth="1"/>
    <col min="13827" max="13827" width="15.28515625" customWidth="1"/>
    <col min="13828" max="13828" width="13.85546875" customWidth="1"/>
    <col min="13829" max="13829" width="16.140625" customWidth="1"/>
    <col min="13830" max="13830" width="13.7109375" customWidth="1"/>
    <col min="13831" max="13831" width="14" customWidth="1"/>
    <col min="13832" max="13832" width="12.42578125" customWidth="1"/>
    <col min="13833" max="13833" width="11.28515625" customWidth="1"/>
    <col min="14081" max="14081" width="40.28515625" customWidth="1"/>
    <col min="14082" max="14082" width="16.42578125" customWidth="1"/>
    <col min="14083" max="14083" width="15.28515625" customWidth="1"/>
    <col min="14084" max="14084" width="13.85546875" customWidth="1"/>
    <col min="14085" max="14085" width="16.140625" customWidth="1"/>
    <col min="14086" max="14086" width="13.7109375" customWidth="1"/>
    <col min="14087" max="14087" width="14" customWidth="1"/>
    <col min="14088" max="14088" width="12.42578125" customWidth="1"/>
    <col min="14089" max="14089" width="11.28515625" customWidth="1"/>
    <col min="14337" max="14337" width="40.28515625" customWidth="1"/>
    <col min="14338" max="14338" width="16.42578125" customWidth="1"/>
    <col min="14339" max="14339" width="15.28515625" customWidth="1"/>
    <col min="14340" max="14340" width="13.85546875" customWidth="1"/>
    <col min="14341" max="14341" width="16.140625" customWidth="1"/>
    <col min="14342" max="14342" width="13.7109375" customWidth="1"/>
    <col min="14343" max="14343" width="14" customWidth="1"/>
    <col min="14344" max="14344" width="12.42578125" customWidth="1"/>
    <col min="14345" max="14345" width="11.28515625" customWidth="1"/>
    <col min="14593" max="14593" width="40.28515625" customWidth="1"/>
    <col min="14594" max="14594" width="16.42578125" customWidth="1"/>
    <col min="14595" max="14595" width="15.28515625" customWidth="1"/>
    <col min="14596" max="14596" width="13.85546875" customWidth="1"/>
    <col min="14597" max="14597" width="16.140625" customWidth="1"/>
    <col min="14598" max="14598" width="13.7109375" customWidth="1"/>
    <col min="14599" max="14599" width="14" customWidth="1"/>
    <col min="14600" max="14600" width="12.42578125" customWidth="1"/>
    <col min="14601" max="14601" width="11.28515625" customWidth="1"/>
    <col min="14849" max="14849" width="40.28515625" customWidth="1"/>
    <col min="14850" max="14850" width="16.42578125" customWidth="1"/>
    <col min="14851" max="14851" width="15.28515625" customWidth="1"/>
    <col min="14852" max="14852" width="13.85546875" customWidth="1"/>
    <col min="14853" max="14853" width="16.140625" customWidth="1"/>
    <col min="14854" max="14854" width="13.7109375" customWidth="1"/>
    <col min="14855" max="14855" width="14" customWidth="1"/>
    <col min="14856" max="14856" width="12.42578125" customWidth="1"/>
    <col min="14857" max="14857" width="11.28515625" customWidth="1"/>
    <col min="15105" max="15105" width="40.28515625" customWidth="1"/>
    <col min="15106" max="15106" width="16.42578125" customWidth="1"/>
    <col min="15107" max="15107" width="15.28515625" customWidth="1"/>
    <col min="15108" max="15108" width="13.85546875" customWidth="1"/>
    <col min="15109" max="15109" width="16.140625" customWidth="1"/>
    <col min="15110" max="15110" width="13.7109375" customWidth="1"/>
    <col min="15111" max="15111" width="14" customWidth="1"/>
    <col min="15112" max="15112" width="12.42578125" customWidth="1"/>
    <col min="15113" max="15113" width="11.28515625" customWidth="1"/>
    <col min="15361" max="15361" width="40.28515625" customWidth="1"/>
    <col min="15362" max="15362" width="16.42578125" customWidth="1"/>
    <col min="15363" max="15363" width="15.28515625" customWidth="1"/>
    <col min="15364" max="15364" width="13.85546875" customWidth="1"/>
    <col min="15365" max="15365" width="16.140625" customWidth="1"/>
    <col min="15366" max="15366" width="13.7109375" customWidth="1"/>
    <col min="15367" max="15367" width="14" customWidth="1"/>
    <col min="15368" max="15368" width="12.42578125" customWidth="1"/>
    <col min="15369" max="15369" width="11.28515625" customWidth="1"/>
    <col min="15617" max="15617" width="40.28515625" customWidth="1"/>
    <col min="15618" max="15618" width="16.42578125" customWidth="1"/>
    <col min="15619" max="15619" width="15.28515625" customWidth="1"/>
    <col min="15620" max="15620" width="13.85546875" customWidth="1"/>
    <col min="15621" max="15621" width="16.140625" customWidth="1"/>
    <col min="15622" max="15622" width="13.7109375" customWidth="1"/>
    <col min="15623" max="15623" width="14" customWidth="1"/>
    <col min="15624" max="15624" width="12.42578125" customWidth="1"/>
    <col min="15625" max="15625" width="11.28515625" customWidth="1"/>
    <col min="15873" max="15873" width="40.28515625" customWidth="1"/>
    <col min="15874" max="15874" width="16.42578125" customWidth="1"/>
    <col min="15875" max="15875" width="15.28515625" customWidth="1"/>
    <col min="15876" max="15876" width="13.85546875" customWidth="1"/>
    <col min="15877" max="15877" width="16.140625" customWidth="1"/>
    <col min="15878" max="15878" width="13.7109375" customWidth="1"/>
    <col min="15879" max="15879" width="14" customWidth="1"/>
    <col min="15880" max="15880" width="12.42578125" customWidth="1"/>
    <col min="15881" max="15881" width="11.28515625" customWidth="1"/>
    <col min="16129" max="16129" width="40.28515625" customWidth="1"/>
    <col min="16130" max="16130" width="16.42578125" customWidth="1"/>
    <col min="16131" max="16131" width="15.28515625" customWidth="1"/>
    <col min="16132" max="16132" width="13.85546875" customWidth="1"/>
    <col min="16133" max="16133" width="16.140625" customWidth="1"/>
    <col min="16134" max="16134" width="13.7109375" customWidth="1"/>
    <col min="16135" max="16135" width="14" customWidth="1"/>
    <col min="16136" max="16136" width="12.42578125" customWidth="1"/>
    <col min="16137" max="16137" width="11.28515625" customWidth="1"/>
  </cols>
  <sheetData>
    <row r="1" spans="1:52">
      <c r="A1" s="46" t="s">
        <v>191</v>
      </c>
      <c r="B1" s="46"/>
      <c r="C1" s="46"/>
      <c r="D1" s="46"/>
      <c r="E1" s="46"/>
      <c r="F1" s="46"/>
      <c r="G1" s="46"/>
      <c r="H1" s="46"/>
      <c r="I1" s="35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</row>
    <row r="2" spans="1:52">
      <c r="A2" s="47" t="s">
        <v>225</v>
      </c>
      <c r="B2" s="47"/>
      <c r="C2" s="47"/>
      <c r="D2" s="47"/>
      <c r="E2" s="47"/>
      <c r="F2" s="47"/>
      <c r="G2" s="47"/>
      <c r="H2" s="47"/>
      <c r="I2" t="s">
        <v>187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</row>
    <row r="3" spans="1:52"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</row>
    <row r="4" spans="1:52">
      <c r="A4" s="40" t="s">
        <v>0</v>
      </c>
      <c r="B4" s="41" t="s">
        <v>1</v>
      </c>
      <c r="C4" s="42"/>
      <c r="D4" s="43"/>
      <c r="E4" s="41" t="s">
        <v>2</v>
      </c>
      <c r="F4" s="42"/>
      <c r="G4" s="43"/>
      <c r="H4" s="44" t="s">
        <v>188</v>
      </c>
      <c r="I4" s="45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</row>
    <row r="5" spans="1:52" ht="33.75">
      <c r="A5" s="40"/>
      <c r="B5" s="27" t="s">
        <v>3</v>
      </c>
      <c r="C5" s="27" t="s">
        <v>5</v>
      </c>
      <c r="D5" s="28" t="s">
        <v>4</v>
      </c>
      <c r="E5" s="27" t="s">
        <v>3</v>
      </c>
      <c r="F5" s="27" t="s">
        <v>6</v>
      </c>
      <c r="G5" s="27" t="s">
        <v>4</v>
      </c>
      <c r="H5" s="27" t="s">
        <v>3</v>
      </c>
      <c r="I5" s="27" t="s">
        <v>6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</row>
    <row r="6" spans="1:52">
      <c r="A6" s="1" t="s">
        <v>192</v>
      </c>
      <c r="B6" s="3"/>
      <c r="C6" s="3"/>
      <c r="D6" s="3"/>
      <c r="E6" s="4"/>
      <c r="F6" s="4"/>
      <c r="G6" s="3"/>
      <c r="H6" s="29"/>
      <c r="I6" s="29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</row>
    <row r="7" spans="1:52">
      <c r="A7" s="5" t="s">
        <v>7</v>
      </c>
      <c r="B7" s="7">
        <v>811687.29290999996</v>
      </c>
      <c r="C7" s="7">
        <v>835194.69426999998</v>
      </c>
      <c r="D7" s="8">
        <f t="shared" ref="D7:D15" si="0">+C7/B7*100</f>
        <v>102.89611548256757</v>
      </c>
      <c r="E7" s="6">
        <v>860553.30494000006</v>
      </c>
      <c r="F7" s="6">
        <v>821776.29882000003</v>
      </c>
      <c r="G7" s="8">
        <f t="shared" ref="G7:G15" si="1">+F7/E7*100</f>
        <v>95.493944895987156</v>
      </c>
      <c r="H7" s="30">
        <v>-4023.6010299999998</v>
      </c>
      <c r="I7" s="30">
        <f t="shared" ref="I7:I15" si="2">+C7-F7</f>
        <v>13418.395449999953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</row>
    <row r="8" spans="1:52">
      <c r="A8" s="5" t="s">
        <v>8</v>
      </c>
      <c r="B8" s="7">
        <v>32221.459609999998</v>
      </c>
      <c r="C8" s="7">
        <v>31636.853329999998</v>
      </c>
      <c r="D8" s="8">
        <f t="shared" si="0"/>
        <v>98.185661707831002</v>
      </c>
      <c r="E8" s="6">
        <v>33766.82286</v>
      </c>
      <c r="F8" s="6">
        <v>30306.863920000003</v>
      </c>
      <c r="G8" s="8">
        <f t="shared" si="1"/>
        <v>89.753377288869402</v>
      </c>
      <c r="H8" s="30">
        <v>-1499.94325</v>
      </c>
      <c r="I8" s="30">
        <f t="shared" si="2"/>
        <v>1329.9894099999947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</row>
    <row r="9" spans="1:52">
      <c r="A9" s="5" t="s">
        <v>9</v>
      </c>
      <c r="B9" s="7">
        <v>38899.628520000006</v>
      </c>
      <c r="C9" s="7">
        <v>37782.882490000004</v>
      </c>
      <c r="D9" s="8">
        <f t="shared" si="0"/>
        <v>97.129160168134163</v>
      </c>
      <c r="E9" s="6">
        <v>40804.264179999998</v>
      </c>
      <c r="F9" s="6">
        <v>39522.167170000001</v>
      </c>
      <c r="G9" s="8">
        <f t="shared" si="1"/>
        <v>96.857933758235959</v>
      </c>
      <c r="H9" s="30">
        <v>-1852.4156599999999</v>
      </c>
      <c r="I9" s="30">
        <f t="shared" si="2"/>
        <v>-1739.284679999997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</row>
    <row r="10" spans="1:52">
      <c r="A10" s="5" t="s">
        <v>10</v>
      </c>
      <c r="B10" s="7">
        <v>79817.903299999991</v>
      </c>
      <c r="C10" s="7">
        <v>80119.973959999988</v>
      </c>
      <c r="D10" s="8">
        <f t="shared" si="0"/>
        <v>100.37844975564522</v>
      </c>
      <c r="E10" s="6">
        <v>86447.200790000003</v>
      </c>
      <c r="F10" s="6">
        <v>74398.484260000012</v>
      </c>
      <c r="G10" s="8">
        <f t="shared" si="1"/>
        <v>86.062340457652212</v>
      </c>
      <c r="H10" s="30">
        <v>-6543.0014900000006</v>
      </c>
      <c r="I10" s="30">
        <f t="shared" si="2"/>
        <v>5721.4896999999764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</row>
    <row r="11" spans="1:52">
      <c r="A11" s="5" t="s">
        <v>11</v>
      </c>
      <c r="B11" s="7">
        <v>16658.94081</v>
      </c>
      <c r="C11" s="7">
        <v>15652.357810000001</v>
      </c>
      <c r="D11" s="8">
        <f t="shared" si="0"/>
        <v>93.95770108387822</v>
      </c>
      <c r="E11" s="6">
        <v>17549.94081</v>
      </c>
      <c r="F11" s="6">
        <v>15970.04744</v>
      </c>
      <c r="G11" s="8">
        <f t="shared" si="1"/>
        <v>90.997728213990484</v>
      </c>
      <c r="H11" s="30">
        <v>-891</v>
      </c>
      <c r="I11" s="30">
        <f t="shared" si="2"/>
        <v>-317.68962999999894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</row>
    <row r="12" spans="1:52">
      <c r="A12" s="5" t="s">
        <v>12</v>
      </c>
      <c r="B12" s="7">
        <v>51230.606289999996</v>
      </c>
      <c r="C12" s="7">
        <v>45415.258090000003</v>
      </c>
      <c r="D12" s="8">
        <f t="shared" si="0"/>
        <v>88.648683626578276</v>
      </c>
      <c r="E12" s="6">
        <v>60968.171139999999</v>
      </c>
      <c r="F12" s="6">
        <v>43269.714610000003</v>
      </c>
      <c r="G12" s="8">
        <f t="shared" si="1"/>
        <v>70.970989945951672</v>
      </c>
      <c r="H12" s="30">
        <v>-9686.7818499999994</v>
      </c>
      <c r="I12" s="30">
        <f t="shared" si="2"/>
        <v>2145.5434800000003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</row>
    <row r="13" spans="1:52">
      <c r="A13" s="5" t="s">
        <v>193</v>
      </c>
      <c r="B13" s="7">
        <v>216029.18818</v>
      </c>
      <c r="C13" s="7">
        <v>216795.66688</v>
      </c>
      <c r="D13" s="8">
        <f t="shared" si="0"/>
        <v>100.35480330526509</v>
      </c>
      <c r="E13" s="6">
        <v>240174.87883999999</v>
      </c>
      <c r="F13" s="6">
        <v>215663.40615999998</v>
      </c>
      <c r="G13" s="8">
        <f t="shared" si="1"/>
        <v>89.794322870740743</v>
      </c>
      <c r="H13" s="30">
        <v>-24145.69066</v>
      </c>
      <c r="I13" s="30">
        <f t="shared" si="2"/>
        <v>1132.2607200000202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</row>
    <row r="14" spans="1:52">
      <c r="A14" s="5" t="s">
        <v>13</v>
      </c>
      <c r="B14" s="7">
        <v>14195.54365</v>
      </c>
      <c r="C14" s="7">
        <v>13613.743199999999</v>
      </c>
      <c r="D14" s="8">
        <f t="shared" si="0"/>
        <v>95.901527519166194</v>
      </c>
      <c r="E14" s="6">
        <v>15462.843650000001</v>
      </c>
      <c r="F14" s="6">
        <v>12692.251749999999</v>
      </c>
      <c r="G14" s="8">
        <f t="shared" si="1"/>
        <v>82.082261434493645</v>
      </c>
      <c r="H14" s="30">
        <v>-1267.3</v>
      </c>
      <c r="I14" s="30">
        <f t="shared" si="2"/>
        <v>921.49144999999953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</row>
    <row r="15" spans="1:52">
      <c r="A15" s="5" t="s">
        <v>14</v>
      </c>
      <c r="B15" s="7">
        <v>54171.518459999999</v>
      </c>
      <c r="C15" s="7">
        <v>56273.257100000003</v>
      </c>
      <c r="D15" s="8">
        <f t="shared" si="0"/>
        <v>103.8797853553836</v>
      </c>
      <c r="E15" s="6">
        <v>54987.989460000004</v>
      </c>
      <c r="F15" s="6">
        <v>52104.369170000005</v>
      </c>
      <c r="G15" s="8">
        <f t="shared" si="1"/>
        <v>94.755908847880974</v>
      </c>
      <c r="H15" s="30">
        <v>-770</v>
      </c>
      <c r="I15" s="30">
        <f t="shared" si="2"/>
        <v>4168.8879299999971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</row>
    <row r="16" spans="1:52">
      <c r="A16" s="9" t="s">
        <v>194</v>
      </c>
      <c r="B16" s="6"/>
      <c r="C16" s="6"/>
      <c r="D16" s="8"/>
      <c r="E16" s="6"/>
      <c r="F16" s="6"/>
      <c r="G16" s="8"/>
      <c r="H16" s="30"/>
      <c r="I16" s="30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</row>
    <row r="17" spans="1:52">
      <c r="A17" s="5" t="s">
        <v>15</v>
      </c>
      <c r="B17" s="6">
        <v>74141.517760000002</v>
      </c>
      <c r="C17" s="6">
        <v>74685.678469999999</v>
      </c>
      <c r="D17" s="8">
        <f t="shared" ref="D17:D32" si="3">+C17/B17*100</f>
        <v>100.73394870571907</v>
      </c>
      <c r="E17" s="6">
        <v>82494.664810000002</v>
      </c>
      <c r="F17" s="6">
        <v>81936.328689999995</v>
      </c>
      <c r="G17" s="8">
        <f t="shared" ref="G17:G32" si="4">+F17/E17*100</f>
        <v>99.323185176537237</v>
      </c>
      <c r="H17" s="30">
        <v>-8067.6170499999998</v>
      </c>
      <c r="I17" s="30">
        <f t="shared" ref="I17:I32" si="5">+C17-F17</f>
        <v>-7250.6502199999959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</row>
    <row r="18" spans="1:52">
      <c r="A18" s="5" t="s">
        <v>16</v>
      </c>
      <c r="B18" s="6">
        <v>18369.6898</v>
      </c>
      <c r="C18" s="6">
        <v>18271.099910000001</v>
      </c>
      <c r="D18" s="8">
        <f t="shared" si="3"/>
        <v>99.463301280133763</v>
      </c>
      <c r="E18" s="6">
        <v>18415.53904</v>
      </c>
      <c r="F18" s="6">
        <v>17618.924999999999</v>
      </c>
      <c r="G18" s="8">
        <f t="shared" si="4"/>
        <v>95.674229039564409</v>
      </c>
      <c r="H18" s="30">
        <v>-45.849239999999995</v>
      </c>
      <c r="I18" s="30">
        <f t="shared" si="5"/>
        <v>652.17491000000155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</row>
    <row r="19" spans="1:52">
      <c r="A19" s="5" t="s">
        <v>17</v>
      </c>
      <c r="B19" s="6">
        <v>52379.98</v>
      </c>
      <c r="C19" s="6">
        <v>50318.969270000001</v>
      </c>
      <c r="D19" s="8">
        <f t="shared" si="3"/>
        <v>96.065270108923301</v>
      </c>
      <c r="E19" s="6">
        <v>54715.51</v>
      </c>
      <c r="F19" s="6">
        <v>52017.701670000002</v>
      </c>
      <c r="G19" s="8">
        <f t="shared" si="4"/>
        <v>95.069390141844607</v>
      </c>
      <c r="H19" s="30">
        <v>-2050</v>
      </c>
      <c r="I19" s="30">
        <f t="shared" si="5"/>
        <v>-1698.7324000000008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</row>
    <row r="20" spans="1:52">
      <c r="A20" s="5" t="s">
        <v>18</v>
      </c>
      <c r="B20" s="6">
        <v>220000</v>
      </c>
      <c r="C20" s="6">
        <v>196883.47284</v>
      </c>
      <c r="D20" s="8">
        <f t="shared" si="3"/>
        <v>89.492487654545457</v>
      </c>
      <c r="E20" s="6">
        <v>233000</v>
      </c>
      <c r="F20" s="6">
        <v>205727.35988</v>
      </c>
      <c r="G20" s="8">
        <f t="shared" si="4"/>
        <v>88.295004240343346</v>
      </c>
      <c r="H20" s="30">
        <v>-13000</v>
      </c>
      <c r="I20" s="30">
        <f t="shared" si="5"/>
        <v>-8843.8870400000014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</row>
    <row r="21" spans="1:52">
      <c r="A21" s="5" t="s">
        <v>19</v>
      </c>
      <c r="B21" s="6">
        <v>63218.542590000005</v>
      </c>
      <c r="C21" s="6">
        <v>61033.259279999998</v>
      </c>
      <c r="D21" s="8">
        <f t="shared" si="3"/>
        <v>96.543287427278216</v>
      </c>
      <c r="E21" s="6">
        <v>70876.86017</v>
      </c>
      <c r="F21" s="6">
        <v>62823.548609999998</v>
      </c>
      <c r="G21" s="8">
        <f t="shared" si="4"/>
        <v>88.6376011286562</v>
      </c>
      <c r="H21" s="30">
        <v>-7538.2175800000005</v>
      </c>
      <c r="I21" s="30">
        <f t="shared" si="5"/>
        <v>-1790.2893299999996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</row>
    <row r="22" spans="1:52">
      <c r="A22" s="5" t="s">
        <v>20</v>
      </c>
      <c r="B22" s="6">
        <v>19077.028710000002</v>
      </c>
      <c r="C22" s="6">
        <v>22066.740519999999</v>
      </c>
      <c r="D22" s="8">
        <f t="shared" si="3"/>
        <v>115.6717896452754</v>
      </c>
      <c r="E22" s="6">
        <v>22849.175059999998</v>
      </c>
      <c r="F22" s="6">
        <v>22064.16244</v>
      </c>
      <c r="G22" s="8">
        <f t="shared" si="4"/>
        <v>96.564372158125536</v>
      </c>
      <c r="H22" s="30">
        <v>-289.37734999999998</v>
      </c>
      <c r="I22" s="30">
        <f t="shared" si="5"/>
        <v>2.5780799999993178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</row>
    <row r="23" spans="1:52">
      <c r="A23" s="5" t="s">
        <v>21</v>
      </c>
      <c r="B23" s="6">
        <v>25124.123</v>
      </c>
      <c r="C23" s="6">
        <v>26056.954180000001</v>
      </c>
      <c r="D23" s="8">
        <f t="shared" si="3"/>
        <v>103.71289051562118</v>
      </c>
      <c r="E23" s="6">
        <v>26176.036660000002</v>
      </c>
      <c r="F23" s="6">
        <v>25135.126130000001</v>
      </c>
      <c r="G23" s="8">
        <f t="shared" si="4"/>
        <v>96.023421943052853</v>
      </c>
      <c r="H23" s="30">
        <v>-1051.9136599999999</v>
      </c>
      <c r="I23" s="30">
        <f t="shared" si="5"/>
        <v>921.82805000000008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</row>
    <row r="24" spans="1:52">
      <c r="A24" s="5" t="s">
        <v>22</v>
      </c>
      <c r="B24" s="6">
        <v>36334.413409999994</v>
      </c>
      <c r="C24" s="6">
        <v>36799.478739999999</v>
      </c>
      <c r="D24" s="8">
        <f t="shared" si="3"/>
        <v>101.27995827193403</v>
      </c>
      <c r="E24" s="6">
        <v>39277.593990000001</v>
      </c>
      <c r="F24" s="6">
        <v>37533.507340000004</v>
      </c>
      <c r="G24" s="8">
        <f t="shared" si="4"/>
        <v>95.559588883056236</v>
      </c>
      <c r="H24" s="30">
        <v>-2657.65058</v>
      </c>
      <c r="I24" s="30">
        <f t="shared" si="5"/>
        <v>-734.0286000000051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</row>
    <row r="25" spans="1:52">
      <c r="A25" s="5" t="s">
        <v>23</v>
      </c>
      <c r="B25" s="6">
        <v>99421.342749999996</v>
      </c>
      <c r="C25" s="6">
        <v>98479.110780000003</v>
      </c>
      <c r="D25" s="8">
        <f t="shared" si="3"/>
        <v>99.052284002672053</v>
      </c>
      <c r="E25" s="6">
        <v>101514.67621999999</v>
      </c>
      <c r="F25" s="6">
        <v>34329.813409999995</v>
      </c>
      <c r="G25" s="8">
        <f t="shared" si="4"/>
        <v>33.817586469567523</v>
      </c>
      <c r="H25" s="30">
        <v>-2093.33347</v>
      </c>
      <c r="I25" s="30">
        <f t="shared" si="5"/>
        <v>64149.297370000008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</row>
    <row r="26" spans="1:52">
      <c r="A26" s="5" t="s">
        <v>24</v>
      </c>
      <c r="B26" s="6">
        <v>39106.682099999998</v>
      </c>
      <c r="C26" s="6">
        <v>28976.379270000001</v>
      </c>
      <c r="D26" s="8">
        <f t="shared" si="3"/>
        <v>74.095724091101062</v>
      </c>
      <c r="E26" s="6">
        <v>62489.715659999994</v>
      </c>
      <c r="F26" s="6">
        <v>49860.883329999997</v>
      </c>
      <c r="G26" s="8">
        <f t="shared" si="4"/>
        <v>79.790542817137862</v>
      </c>
      <c r="H26" s="30">
        <v>-23383.03356</v>
      </c>
      <c r="I26" s="30">
        <f t="shared" si="5"/>
        <v>-20884.504059999996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</row>
    <row r="27" spans="1:52">
      <c r="A27" s="5" t="s">
        <v>25</v>
      </c>
      <c r="B27" s="6">
        <v>29770.858530000001</v>
      </c>
      <c r="C27" s="6">
        <v>30100.10528</v>
      </c>
      <c r="D27" s="8">
        <f t="shared" si="3"/>
        <v>101.10593636279658</v>
      </c>
      <c r="E27" s="6">
        <v>30869.83653</v>
      </c>
      <c r="F27" s="6">
        <v>30426.903440000002</v>
      </c>
      <c r="G27" s="8">
        <f t="shared" si="4"/>
        <v>98.565158938987111</v>
      </c>
      <c r="H27" s="30">
        <v>-813.44799999999998</v>
      </c>
      <c r="I27" s="30">
        <f t="shared" si="5"/>
        <v>-326.7981600000021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</row>
    <row r="28" spans="1:52">
      <c r="A28" s="5" t="s">
        <v>26</v>
      </c>
      <c r="B28" s="6">
        <v>35641.207040000001</v>
      </c>
      <c r="C28" s="6">
        <v>-9936.2718999999997</v>
      </c>
      <c r="D28" s="8">
        <f t="shared" si="3"/>
        <v>-27.878606605125793</v>
      </c>
      <c r="E28" s="6">
        <v>77675.757819999999</v>
      </c>
      <c r="F28" s="6">
        <v>32772.836309999999</v>
      </c>
      <c r="G28" s="8">
        <f t="shared" si="4"/>
        <v>42.191846246219214</v>
      </c>
      <c r="H28" s="30">
        <v>-44153.550779999998</v>
      </c>
      <c r="I28" s="30">
        <f t="shared" si="5"/>
        <v>-42709.108209999999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</row>
    <row r="29" spans="1:52">
      <c r="A29" s="5" t="s">
        <v>27</v>
      </c>
      <c r="B29" s="6">
        <v>23028.507730000001</v>
      </c>
      <c r="C29" s="6">
        <v>22887.025399999999</v>
      </c>
      <c r="D29" s="8">
        <f t="shared" si="3"/>
        <v>99.385620937062768</v>
      </c>
      <c r="E29" s="6">
        <v>23739.678329999999</v>
      </c>
      <c r="F29" s="6">
        <v>22540.895489999999</v>
      </c>
      <c r="G29" s="8">
        <f t="shared" si="4"/>
        <v>94.950298722097301</v>
      </c>
      <c r="H29" s="30">
        <v>-125.64060000000001</v>
      </c>
      <c r="I29" s="30">
        <f t="shared" si="5"/>
        <v>346.12990999999965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</row>
    <row r="30" spans="1:52">
      <c r="A30" s="5" t="s">
        <v>28</v>
      </c>
      <c r="B30" s="6">
        <v>65379.266640000002</v>
      </c>
      <c r="C30" s="6">
        <v>65482.396710000001</v>
      </c>
      <c r="D30" s="8">
        <f t="shared" si="3"/>
        <v>100.15774124626982</v>
      </c>
      <c r="E30" s="6">
        <v>65550.169810000007</v>
      </c>
      <c r="F30" s="6">
        <v>24841.337530000001</v>
      </c>
      <c r="G30" s="8">
        <f t="shared" si="4"/>
        <v>37.896679142103963</v>
      </c>
      <c r="H30" s="30">
        <v>-170.90317000000002</v>
      </c>
      <c r="I30" s="30">
        <f t="shared" si="5"/>
        <v>40641.059179999997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</row>
    <row r="31" spans="1:52">
      <c r="A31" s="5" t="s">
        <v>29</v>
      </c>
      <c r="B31" s="6">
        <v>37166.906029999998</v>
      </c>
      <c r="C31" s="6">
        <v>34125.930189999999</v>
      </c>
      <c r="D31" s="8">
        <f t="shared" si="3"/>
        <v>91.818054918143005</v>
      </c>
      <c r="E31" s="6">
        <v>42475.949820000002</v>
      </c>
      <c r="F31" s="6">
        <v>38649.043270000002</v>
      </c>
      <c r="G31" s="8">
        <f t="shared" si="4"/>
        <v>90.990415597020785</v>
      </c>
      <c r="H31" s="30">
        <v>-5309.0437899999997</v>
      </c>
      <c r="I31" s="30">
        <f t="shared" si="5"/>
        <v>-4523.1130800000028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</row>
    <row r="32" spans="1:52">
      <c r="A32" s="5" t="s">
        <v>30</v>
      </c>
      <c r="B32" s="6">
        <v>34652.454229999996</v>
      </c>
      <c r="C32" s="6">
        <v>-902.50987999999995</v>
      </c>
      <c r="D32" s="8">
        <f t="shared" si="3"/>
        <v>-2.6044616465250576</v>
      </c>
      <c r="E32" s="6">
        <v>19473.707350000001</v>
      </c>
      <c r="F32" s="6">
        <v>17071.57849</v>
      </c>
      <c r="G32" s="8">
        <f t="shared" si="4"/>
        <v>87.664758349159428</v>
      </c>
      <c r="H32" s="30">
        <v>-1111.9231599999998</v>
      </c>
      <c r="I32" s="30">
        <f t="shared" si="5"/>
        <v>-17974.088370000001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</row>
    <row r="33" spans="1:52">
      <c r="A33" s="9" t="s">
        <v>195</v>
      </c>
      <c r="B33" s="2"/>
      <c r="C33" s="2"/>
      <c r="D33" s="8"/>
      <c r="E33" s="6"/>
      <c r="F33" s="6"/>
      <c r="G33" s="8"/>
      <c r="H33" s="30"/>
      <c r="I33" s="30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</row>
    <row r="34" spans="1:52">
      <c r="A34" s="31" t="s">
        <v>31</v>
      </c>
      <c r="B34" s="7">
        <v>32617.040499999999</v>
      </c>
      <c r="C34" s="7">
        <v>32537.86909</v>
      </c>
      <c r="D34" s="8">
        <f t="shared" ref="D34:D48" si="6">+C34/B34*100</f>
        <v>99.757269792763694</v>
      </c>
      <c r="E34" s="6">
        <v>34079.562429999998</v>
      </c>
      <c r="F34" s="6">
        <v>30368.511579999999</v>
      </c>
      <c r="G34" s="8">
        <f t="shared" ref="G34:G48" si="7">+F34/E34*100</f>
        <v>89.110626471150965</v>
      </c>
      <c r="H34" s="30">
        <v>-2901.4884300000003</v>
      </c>
      <c r="I34" s="30">
        <f t="shared" ref="I34:I48" si="8">+C34-F34</f>
        <v>2169.3575100000016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</row>
    <row r="35" spans="1:52">
      <c r="A35" s="5" t="s">
        <v>196</v>
      </c>
      <c r="B35" s="7">
        <v>543701.29478</v>
      </c>
      <c r="C35" s="7">
        <v>547352.03045000008</v>
      </c>
      <c r="D35" s="8">
        <f t="shared" si="6"/>
        <v>100.67145980799572</v>
      </c>
      <c r="E35" s="6">
        <v>571121.59624999994</v>
      </c>
      <c r="F35" s="6">
        <v>550753.68884000008</v>
      </c>
      <c r="G35" s="8">
        <f t="shared" si="7"/>
        <v>96.433700363681552</v>
      </c>
      <c r="H35" s="30">
        <v>-28558.408910000002</v>
      </c>
      <c r="I35" s="30">
        <f t="shared" si="8"/>
        <v>-3401.6583899999969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</row>
    <row r="36" spans="1:52">
      <c r="A36" s="5" t="s">
        <v>32</v>
      </c>
      <c r="B36" s="7">
        <v>30844.591789999999</v>
      </c>
      <c r="C36" s="7">
        <v>29296.24222</v>
      </c>
      <c r="D36" s="8">
        <f t="shared" si="6"/>
        <v>94.980158659444527</v>
      </c>
      <c r="E36" s="6">
        <v>31731.271089999998</v>
      </c>
      <c r="F36" s="6">
        <v>24670.339829999997</v>
      </c>
      <c r="G36" s="8">
        <f t="shared" si="7"/>
        <v>77.747720096138124</v>
      </c>
      <c r="H36" s="30">
        <v>-886.67930000000001</v>
      </c>
      <c r="I36" s="30">
        <f t="shared" si="8"/>
        <v>4625.9023900000029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</row>
    <row r="37" spans="1:52">
      <c r="A37" s="5" t="s">
        <v>33</v>
      </c>
      <c r="B37" s="7">
        <v>33931.444069999998</v>
      </c>
      <c r="C37" s="7">
        <v>30094.792550000002</v>
      </c>
      <c r="D37" s="8">
        <f t="shared" si="6"/>
        <v>88.692931806600839</v>
      </c>
      <c r="E37" s="6">
        <v>35067.073600000003</v>
      </c>
      <c r="F37" s="6">
        <v>31004.711199999998</v>
      </c>
      <c r="G37" s="8">
        <f t="shared" si="7"/>
        <v>88.415450783438047</v>
      </c>
      <c r="H37" s="30">
        <v>-1135.6295299999999</v>
      </c>
      <c r="I37" s="30">
        <f t="shared" si="8"/>
        <v>-909.91864999999598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</row>
    <row r="38" spans="1:52">
      <c r="A38" s="5" t="s">
        <v>34</v>
      </c>
      <c r="B38" s="7">
        <v>37614.773880000001</v>
      </c>
      <c r="C38" s="7">
        <v>36684.535579999996</v>
      </c>
      <c r="D38" s="8">
        <f t="shared" si="6"/>
        <v>97.526933691087223</v>
      </c>
      <c r="E38" s="6">
        <v>37677.95435</v>
      </c>
      <c r="F38" s="6">
        <v>36063.887920000001</v>
      </c>
      <c r="G38" s="8">
        <f t="shared" si="7"/>
        <v>95.716151638683641</v>
      </c>
      <c r="H38" s="30">
        <v>-63.18047</v>
      </c>
      <c r="I38" s="30">
        <f t="shared" si="8"/>
        <v>620.64765999999508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</row>
    <row r="39" spans="1:52">
      <c r="A39" s="5" t="s">
        <v>35</v>
      </c>
      <c r="B39" s="7">
        <v>51954.045890000001</v>
      </c>
      <c r="C39" s="7">
        <v>50025.695780000002</v>
      </c>
      <c r="D39" s="8">
        <f t="shared" si="6"/>
        <v>96.288354300485452</v>
      </c>
      <c r="E39" s="6">
        <v>53059.126210000002</v>
      </c>
      <c r="F39" s="6">
        <v>50273.606140000004</v>
      </c>
      <c r="G39" s="8">
        <f t="shared" si="7"/>
        <v>94.750158419542501</v>
      </c>
      <c r="H39" s="30">
        <v>-1105.08032</v>
      </c>
      <c r="I39" s="30">
        <f t="shared" si="8"/>
        <v>-247.91036000000167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</row>
    <row r="40" spans="1:52">
      <c r="A40" s="5" t="s">
        <v>36</v>
      </c>
      <c r="B40" s="7">
        <v>157346.33299</v>
      </c>
      <c r="C40" s="7">
        <v>155471.34065999999</v>
      </c>
      <c r="D40" s="8">
        <f t="shared" si="6"/>
        <v>98.808366045544147</v>
      </c>
      <c r="E40" s="6">
        <v>163336.85741999999</v>
      </c>
      <c r="F40" s="6">
        <v>158062.25581999999</v>
      </c>
      <c r="G40" s="8">
        <f t="shared" si="7"/>
        <v>96.770721756671847</v>
      </c>
      <c r="H40" s="30">
        <v>-5990.5244299999995</v>
      </c>
      <c r="I40" s="30">
        <f t="shared" si="8"/>
        <v>-2590.9151600000041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</row>
    <row r="41" spans="1:52">
      <c r="A41" s="5" t="s">
        <v>37</v>
      </c>
      <c r="B41" s="7">
        <v>83483.429239999998</v>
      </c>
      <c r="C41" s="7">
        <v>82042.70895</v>
      </c>
      <c r="D41" s="8">
        <f t="shared" si="6"/>
        <v>98.27424399893998</v>
      </c>
      <c r="E41" s="6">
        <v>84213.036540000001</v>
      </c>
      <c r="F41" s="6">
        <v>82037.113569999987</v>
      </c>
      <c r="G41" s="8">
        <f t="shared" si="7"/>
        <v>97.416168494332254</v>
      </c>
      <c r="H41" s="30">
        <v>-729.60730000000001</v>
      </c>
      <c r="I41" s="30">
        <f t="shared" si="8"/>
        <v>5.5953800000133924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</row>
    <row r="42" spans="1:52">
      <c r="A42" s="5" t="s">
        <v>38</v>
      </c>
      <c r="B42" s="7">
        <v>18326.841899999999</v>
      </c>
      <c r="C42" s="7">
        <v>15586.24109</v>
      </c>
      <c r="D42" s="8">
        <f t="shared" si="6"/>
        <v>85.045973414546665</v>
      </c>
      <c r="E42" s="6">
        <v>19575.005350000003</v>
      </c>
      <c r="F42" s="6">
        <v>16504.676240000001</v>
      </c>
      <c r="G42" s="8">
        <f t="shared" si="7"/>
        <v>84.315053533305914</v>
      </c>
      <c r="H42" s="30">
        <v>-1248.16345</v>
      </c>
      <c r="I42" s="30">
        <f t="shared" si="8"/>
        <v>-918.43515000000116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</row>
    <row r="43" spans="1:52">
      <c r="A43" s="5" t="s">
        <v>39</v>
      </c>
      <c r="B43" s="7">
        <v>12649.299859999999</v>
      </c>
      <c r="C43" s="7">
        <v>12514.660330000001</v>
      </c>
      <c r="D43" s="8">
        <f t="shared" si="6"/>
        <v>98.935596977776143</v>
      </c>
      <c r="E43" s="6">
        <v>13609.299859999999</v>
      </c>
      <c r="F43" s="6">
        <v>13289.12067</v>
      </c>
      <c r="G43" s="8">
        <f t="shared" si="7"/>
        <v>97.647350023192161</v>
      </c>
      <c r="H43" s="30">
        <v>-960</v>
      </c>
      <c r="I43" s="30">
        <f t="shared" si="8"/>
        <v>-774.46033999999963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</row>
    <row r="44" spans="1:52">
      <c r="A44" s="5" t="s">
        <v>40</v>
      </c>
      <c r="B44" s="7">
        <v>11845.643800000002</v>
      </c>
      <c r="C44" s="7">
        <v>10970.680910000001</v>
      </c>
      <c r="D44" s="8">
        <f t="shared" si="6"/>
        <v>92.613631603543567</v>
      </c>
      <c r="E44" s="6">
        <v>12909.620800000001</v>
      </c>
      <c r="F44" s="6">
        <v>12011.583060000001</v>
      </c>
      <c r="G44" s="8">
        <f t="shared" si="7"/>
        <v>93.043655162977373</v>
      </c>
      <c r="H44" s="30">
        <v>-1063.9770000000001</v>
      </c>
      <c r="I44" s="30">
        <f t="shared" si="8"/>
        <v>-1040.9021499999999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</row>
    <row r="45" spans="1:52">
      <c r="A45" s="5" t="s">
        <v>41</v>
      </c>
      <c r="B45" s="7">
        <v>45448.972000000002</v>
      </c>
      <c r="C45" s="7">
        <v>43128.245289999999</v>
      </c>
      <c r="D45" s="8">
        <f t="shared" si="6"/>
        <v>94.893775133131726</v>
      </c>
      <c r="E45" s="6">
        <v>45633.040079999999</v>
      </c>
      <c r="F45" s="6">
        <v>42030.849929999997</v>
      </c>
      <c r="G45" s="8">
        <f t="shared" si="7"/>
        <v>92.106179768683077</v>
      </c>
      <c r="H45" s="30">
        <v>-184.06807999999998</v>
      </c>
      <c r="I45" s="30">
        <f t="shared" si="8"/>
        <v>1097.3953600000023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</row>
    <row r="46" spans="1:52">
      <c r="A46" s="5" t="s">
        <v>42</v>
      </c>
      <c r="B46" s="7">
        <v>257436.04580000002</v>
      </c>
      <c r="C46" s="7">
        <v>222852.64061999999</v>
      </c>
      <c r="D46" s="8">
        <f t="shared" si="6"/>
        <v>86.566214893283586</v>
      </c>
      <c r="E46" s="6">
        <v>264757.49868000002</v>
      </c>
      <c r="F46" s="6">
        <v>222087.76046000002</v>
      </c>
      <c r="G46" s="8">
        <f t="shared" si="7"/>
        <v>83.883463761087683</v>
      </c>
      <c r="H46" s="30">
        <v>-7197.8193799999999</v>
      </c>
      <c r="I46" s="30">
        <f t="shared" si="8"/>
        <v>764.88015999997151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</row>
    <row r="47" spans="1:52">
      <c r="A47" s="5" t="s">
        <v>43</v>
      </c>
      <c r="B47" s="7">
        <v>33740.685960000003</v>
      </c>
      <c r="C47" s="7">
        <v>25247.560550000002</v>
      </c>
      <c r="D47" s="8">
        <f t="shared" si="6"/>
        <v>74.82823727985641</v>
      </c>
      <c r="E47" s="6">
        <v>34035.685960000003</v>
      </c>
      <c r="F47" s="6">
        <v>24539.34777</v>
      </c>
      <c r="G47" s="8">
        <f t="shared" si="7"/>
        <v>72.098878215175532</v>
      </c>
      <c r="H47" s="30">
        <v>-295</v>
      </c>
      <c r="I47" s="30">
        <f t="shared" si="8"/>
        <v>708.21278000000166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</row>
    <row r="48" spans="1:52">
      <c r="A48" s="5" t="s">
        <v>44</v>
      </c>
      <c r="B48" s="7">
        <v>15862.981</v>
      </c>
      <c r="C48" s="7">
        <v>14932.17995</v>
      </c>
      <c r="D48" s="8">
        <f t="shared" si="6"/>
        <v>94.132243807138138</v>
      </c>
      <c r="E48" s="6">
        <v>19107.13248</v>
      </c>
      <c r="F48" s="6">
        <v>17166.625769999999</v>
      </c>
      <c r="G48" s="8">
        <f t="shared" si="7"/>
        <v>89.844071516062456</v>
      </c>
      <c r="H48" s="30">
        <v>-3244.15148</v>
      </c>
      <c r="I48" s="30">
        <f t="shared" si="8"/>
        <v>-2234.445819999999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</row>
    <row r="49" spans="1:52">
      <c r="A49" s="9" t="s">
        <v>197</v>
      </c>
      <c r="B49" s="10"/>
      <c r="C49" s="2"/>
      <c r="D49" s="8"/>
      <c r="E49" s="6"/>
      <c r="F49" s="6"/>
      <c r="G49" s="8"/>
      <c r="H49" s="30"/>
      <c r="I49" s="30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</row>
    <row r="50" spans="1:52">
      <c r="A50" s="5" t="s">
        <v>45</v>
      </c>
      <c r="B50" s="7">
        <v>127265.0785</v>
      </c>
      <c r="C50" s="7">
        <v>127960.33563</v>
      </c>
      <c r="D50" s="8">
        <f t="shared" ref="D50:D68" si="9">+C50/B50*100</f>
        <v>100.54630629092802</v>
      </c>
      <c r="E50" s="6">
        <v>122485.36043</v>
      </c>
      <c r="F50" s="6">
        <v>118387.51337999999</v>
      </c>
      <c r="G50" s="8">
        <f t="shared" ref="G50:G68" si="10">+F50/E50*100</f>
        <v>96.654418915359344</v>
      </c>
      <c r="H50" s="30">
        <v>4894.1095700000005</v>
      </c>
      <c r="I50" s="30">
        <f t="shared" ref="I50:I68" si="11">+C50-F50</f>
        <v>9572.822250000012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</row>
    <row r="51" spans="1:52">
      <c r="A51" s="5" t="s">
        <v>46</v>
      </c>
      <c r="B51" s="7">
        <v>249169.6</v>
      </c>
      <c r="C51" s="7">
        <v>258143.80410000001</v>
      </c>
      <c r="D51" s="8">
        <f t="shared" si="9"/>
        <v>103.60164486357885</v>
      </c>
      <c r="E51" s="6">
        <v>335305.84239999996</v>
      </c>
      <c r="F51" s="6">
        <v>321174.59271</v>
      </c>
      <c r="G51" s="8">
        <f t="shared" si="10"/>
        <v>95.785564131882253</v>
      </c>
      <c r="H51" s="30">
        <v>-86012.318200000009</v>
      </c>
      <c r="I51" s="30">
        <f t="shared" si="11"/>
        <v>-63030.788609999989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</row>
    <row r="52" spans="1:52">
      <c r="A52" s="5" t="s">
        <v>198</v>
      </c>
      <c r="B52" s="7">
        <v>854767.28098000004</v>
      </c>
      <c r="C52" s="7">
        <v>816370.79895000008</v>
      </c>
      <c r="D52" s="8">
        <f t="shared" si="9"/>
        <v>95.507960718152674</v>
      </c>
      <c r="E52" s="6">
        <v>828239.16117999994</v>
      </c>
      <c r="F52" s="6">
        <v>671793.70773000002</v>
      </c>
      <c r="G52" s="8">
        <f t="shared" si="10"/>
        <v>81.111077478259944</v>
      </c>
      <c r="H52" s="30">
        <v>-17000</v>
      </c>
      <c r="I52" s="30">
        <f t="shared" si="11"/>
        <v>144577.09122000006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</row>
    <row r="53" spans="1:52">
      <c r="A53" s="5" t="s">
        <v>47</v>
      </c>
      <c r="B53" s="7">
        <v>100931.07363</v>
      </c>
      <c r="C53" s="7">
        <v>97894.757440000001</v>
      </c>
      <c r="D53" s="8">
        <f t="shared" si="9"/>
        <v>96.991693359836106</v>
      </c>
      <c r="E53" s="6">
        <v>105485.87641</v>
      </c>
      <c r="F53" s="6">
        <v>98819.649590000001</v>
      </c>
      <c r="G53" s="8">
        <f t="shared" si="10"/>
        <v>93.680455576735341</v>
      </c>
      <c r="H53" s="30">
        <v>-4487.1210799999999</v>
      </c>
      <c r="I53" s="30">
        <f t="shared" si="11"/>
        <v>-924.89214999999967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</row>
    <row r="54" spans="1:52">
      <c r="A54" s="5" t="s">
        <v>48</v>
      </c>
      <c r="B54" s="7">
        <v>416832.658</v>
      </c>
      <c r="C54" s="7">
        <v>442374.35055999999</v>
      </c>
      <c r="D54" s="8">
        <f t="shared" si="9"/>
        <v>106.12756511990958</v>
      </c>
      <c r="E54" s="6">
        <v>443592.52925000002</v>
      </c>
      <c r="F54" s="6">
        <v>428202.70812999998</v>
      </c>
      <c r="G54" s="8">
        <f t="shared" si="10"/>
        <v>96.530640147159318</v>
      </c>
      <c r="H54" s="30">
        <v>-26597.81655</v>
      </c>
      <c r="I54" s="30">
        <f t="shared" si="11"/>
        <v>14171.642430000007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</row>
    <row r="55" spans="1:52">
      <c r="A55" s="5" t="s">
        <v>49</v>
      </c>
      <c r="B55" s="7">
        <v>289098.09275999997</v>
      </c>
      <c r="C55" s="7">
        <v>302881.23083999997</v>
      </c>
      <c r="D55" s="8">
        <f t="shared" si="9"/>
        <v>104.76763369429847</v>
      </c>
      <c r="E55" s="6">
        <v>386375.41316000005</v>
      </c>
      <c r="F55" s="6">
        <v>297167.47211999999</v>
      </c>
      <c r="G55" s="8">
        <f t="shared" si="10"/>
        <v>76.911589609078305</v>
      </c>
      <c r="H55" s="30">
        <v>-97107.639599999995</v>
      </c>
      <c r="I55" s="30">
        <f t="shared" si="11"/>
        <v>5713.7587199999834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</row>
    <row r="56" spans="1:52">
      <c r="A56" s="5" t="s">
        <v>50</v>
      </c>
      <c r="B56" s="7">
        <v>219030.56451</v>
      </c>
      <c r="C56" s="7">
        <v>190858.86384999999</v>
      </c>
      <c r="D56" s="8">
        <f t="shared" si="9"/>
        <v>87.138004815435792</v>
      </c>
      <c r="E56" s="6">
        <v>228201.53311000002</v>
      </c>
      <c r="F56" s="6">
        <v>190633.46742</v>
      </c>
      <c r="G56" s="8">
        <f t="shared" si="10"/>
        <v>83.537329842612806</v>
      </c>
      <c r="H56" s="30">
        <v>-9048.9509999999991</v>
      </c>
      <c r="I56" s="30">
        <f t="shared" si="11"/>
        <v>225.39642999999342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>
      <c r="A57" s="5" t="s">
        <v>51</v>
      </c>
      <c r="B57" s="7">
        <v>110030.05325</v>
      </c>
      <c r="C57" s="7">
        <v>118823.69331</v>
      </c>
      <c r="D57" s="8">
        <f t="shared" si="9"/>
        <v>107.99203472165911</v>
      </c>
      <c r="E57" s="6">
        <v>133006.49989000001</v>
      </c>
      <c r="F57" s="6">
        <v>111281.51925</v>
      </c>
      <c r="G57" s="8">
        <f t="shared" si="10"/>
        <v>83.666226343849985</v>
      </c>
      <c r="H57" s="30">
        <v>-22976.446640000002</v>
      </c>
      <c r="I57" s="30">
        <f t="shared" si="11"/>
        <v>7542.1740600000048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</row>
    <row r="58" spans="1:52">
      <c r="A58" s="5" t="s">
        <v>52</v>
      </c>
      <c r="B58" s="7">
        <v>94185.267800000001</v>
      </c>
      <c r="C58" s="7">
        <v>90697.075959999987</v>
      </c>
      <c r="D58" s="8">
        <f t="shared" si="9"/>
        <v>96.296457055887871</v>
      </c>
      <c r="E58" s="6">
        <v>94285.267800000001</v>
      </c>
      <c r="F58" s="6">
        <v>84104.96901999999</v>
      </c>
      <c r="G58" s="8">
        <f t="shared" si="10"/>
        <v>89.202662284849538</v>
      </c>
      <c r="H58" s="30">
        <v>-100</v>
      </c>
      <c r="I58" s="30">
        <f t="shared" si="11"/>
        <v>6592.1069399999978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</row>
    <row r="59" spans="1:52">
      <c r="A59" s="5" t="s">
        <v>53</v>
      </c>
      <c r="B59" s="7">
        <v>98562.849499999997</v>
      </c>
      <c r="C59" s="7">
        <v>91780.94958</v>
      </c>
      <c r="D59" s="8">
        <f t="shared" si="9"/>
        <v>93.119212812531359</v>
      </c>
      <c r="E59" s="6">
        <v>113987.51231000001</v>
      </c>
      <c r="F59" s="6">
        <v>95511.171519999989</v>
      </c>
      <c r="G59" s="8">
        <f t="shared" si="10"/>
        <v>83.790907955117206</v>
      </c>
      <c r="H59" s="30">
        <v>-15417.266310000001</v>
      </c>
      <c r="I59" s="30">
        <f t="shared" si="11"/>
        <v>-3730.2219399999885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</row>
    <row r="60" spans="1:52">
      <c r="A60" s="5" t="s">
        <v>54</v>
      </c>
      <c r="B60" s="7">
        <v>185841.38</v>
      </c>
      <c r="C60" s="7">
        <v>224360.13356000002</v>
      </c>
      <c r="D60" s="8">
        <f t="shared" si="9"/>
        <v>120.72668291636663</v>
      </c>
      <c r="E60" s="6">
        <v>230312.04866999999</v>
      </c>
      <c r="F60" s="6">
        <v>224544.77368000001</v>
      </c>
      <c r="G60" s="8">
        <f t="shared" si="10"/>
        <v>97.495886549008318</v>
      </c>
      <c r="H60" s="30">
        <v>-44346.744469999998</v>
      </c>
      <c r="I60" s="30">
        <f t="shared" si="11"/>
        <v>-184.64011999999639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</row>
    <row r="61" spans="1:52">
      <c r="A61" s="5" t="s">
        <v>199</v>
      </c>
      <c r="B61" s="7">
        <v>148023.74330999999</v>
      </c>
      <c r="C61" s="7">
        <v>138469.78877000001</v>
      </c>
      <c r="D61" s="8">
        <f t="shared" si="9"/>
        <v>93.545660766062696</v>
      </c>
      <c r="E61" s="6">
        <v>149908.60552000001</v>
      </c>
      <c r="F61" s="6">
        <v>131403.05236</v>
      </c>
      <c r="G61" s="8">
        <f t="shared" si="10"/>
        <v>87.655443064253518</v>
      </c>
      <c r="H61" s="30">
        <v>-1884.86221</v>
      </c>
      <c r="I61" s="30">
        <f t="shared" si="11"/>
        <v>7066.7364100000123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</row>
    <row r="62" spans="1:52">
      <c r="A62" s="5" t="s">
        <v>200</v>
      </c>
      <c r="B62" s="7">
        <v>94898.1</v>
      </c>
      <c r="C62" s="7">
        <v>75377.683449999997</v>
      </c>
      <c r="D62" s="8">
        <f t="shared" si="9"/>
        <v>79.430129212281372</v>
      </c>
      <c r="E62" s="6">
        <v>108636.07399999999</v>
      </c>
      <c r="F62" s="6">
        <v>88478.780809999997</v>
      </c>
      <c r="G62" s="8">
        <f t="shared" si="10"/>
        <v>81.445119979206908</v>
      </c>
      <c r="H62" s="30">
        <v>-13737.974</v>
      </c>
      <c r="I62" s="30">
        <f t="shared" si="11"/>
        <v>-13101.09736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</row>
    <row r="63" spans="1:52">
      <c r="A63" s="5" t="s">
        <v>55</v>
      </c>
      <c r="B63" s="7">
        <v>147336.84623</v>
      </c>
      <c r="C63" s="7">
        <v>151933.38078000001</v>
      </c>
      <c r="D63" s="8">
        <f t="shared" si="9"/>
        <v>103.1197454456332</v>
      </c>
      <c r="E63" s="6">
        <v>183402.09625999999</v>
      </c>
      <c r="F63" s="6">
        <v>167756.13013000001</v>
      </c>
      <c r="G63" s="8">
        <f t="shared" si="10"/>
        <v>91.469036369235667</v>
      </c>
      <c r="H63" s="30">
        <v>-34660.731030000003</v>
      </c>
      <c r="I63" s="30">
        <f t="shared" si="11"/>
        <v>-15822.749349999998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</row>
    <row r="64" spans="1:52">
      <c r="A64" s="5" t="s">
        <v>189</v>
      </c>
      <c r="B64" s="7">
        <v>384398.44718000002</v>
      </c>
      <c r="C64" s="7">
        <v>345970.96119</v>
      </c>
      <c r="D64" s="8">
        <f t="shared" si="9"/>
        <v>90.00321508270666</v>
      </c>
      <c r="E64" s="6">
        <v>490202.00076999998</v>
      </c>
      <c r="F64" s="6">
        <v>207850.51738</v>
      </c>
      <c r="G64" s="8">
        <f t="shared" si="10"/>
        <v>42.400993274917759</v>
      </c>
      <c r="H64" s="30">
        <v>-100972.98368</v>
      </c>
      <c r="I64" s="30">
        <f t="shared" si="11"/>
        <v>138120.44381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</row>
    <row r="65" spans="1:52">
      <c r="A65" s="5" t="s">
        <v>201</v>
      </c>
      <c r="B65" s="7">
        <v>575705.3097000001</v>
      </c>
      <c r="C65" s="7">
        <v>596379.52564999997</v>
      </c>
      <c r="D65" s="8">
        <f t="shared" si="9"/>
        <v>103.59111086899185</v>
      </c>
      <c r="E65" s="6">
        <v>637245.22823000001</v>
      </c>
      <c r="F65" s="6">
        <v>632616.74750000006</v>
      </c>
      <c r="G65" s="8">
        <f t="shared" si="10"/>
        <v>99.273673536504006</v>
      </c>
      <c r="H65" s="30">
        <v>-61206.276530000003</v>
      </c>
      <c r="I65" s="30">
        <f t="shared" si="11"/>
        <v>-36237.221850000089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</row>
    <row r="66" spans="1:52">
      <c r="A66" s="5" t="s">
        <v>56</v>
      </c>
      <c r="B66" s="7">
        <v>336085.89345999999</v>
      </c>
      <c r="C66" s="7">
        <v>298782.82030000002</v>
      </c>
      <c r="D66" s="8">
        <f t="shared" si="9"/>
        <v>88.900732257469855</v>
      </c>
      <c r="E66" s="6">
        <v>341971.54086000001</v>
      </c>
      <c r="F66" s="6">
        <v>293967.82967000001</v>
      </c>
      <c r="G66" s="8">
        <f t="shared" si="10"/>
        <v>85.962659036106075</v>
      </c>
      <c r="H66" s="30">
        <v>-5885.6474000000007</v>
      </c>
      <c r="I66" s="30">
        <f t="shared" si="11"/>
        <v>4814.9906300000148</v>
      </c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</row>
    <row r="67" spans="1:52">
      <c r="A67" s="5" t="s">
        <v>57</v>
      </c>
      <c r="B67" s="7">
        <v>54112.6034</v>
      </c>
      <c r="C67" s="7">
        <v>59131.979520000001</v>
      </c>
      <c r="D67" s="8">
        <f t="shared" si="9"/>
        <v>109.2757986210658</v>
      </c>
      <c r="E67" s="6">
        <v>55474.745390000004</v>
      </c>
      <c r="F67" s="6">
        <v>55230.784220000001</v>
      </c>
      <c r="G67" s="8">
        <f t="shared" si="10"/>
        <v>99.560230212351769</v>
      </c>
      <c r="H67" s="30">
        <v>-4260.1091100000003</v>
      </c>
      <c r="I67" s="30">
        <f t="shared" si="11"/>
        <v>3901.1952999999994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</row>
    <row r="68" spans="1:52">
      <c r="A68" s="5" t="s">
        <v>58</v>
      </c>
      <c r="B68" s="7">
        <v>57276.326979999998</v>
      </c>
      <c r="C68" s="7">
        <v>68698.253680000009</v>
      </c>
      <c r="D68" s="8">
        <f t="shared" si="9"/>
        <v>119.94179323682606</v>
      </c>
      <c r="E68" s="6">
        <v>59991.71198</v>
      </c>
      <c r="F68" s="6">
        <v>54953.858789999998</v>
      </c>
      <c r="G68" s="8">
        <f t="shared" si="10"/>
        <v>91.602418027877718</v>
      </c>
      <c r="H68" s="30">
        <v>-2602.9</v>
      </c>
      <c r="I68" s="30">
        <f t="shared" si="11"/>
        <v>13744.39489000001</v>
      </c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</row>
    <row r="69" spans="1:52">
      <c r="A69" s="9" t="s">
        <v>202</v>
      </c>
      <c r="B69" s="11"/>
      <c r="C69" s="11"/>
      <c r="D69" s="8"/>
      <c r="E69" s="6"/>
      <c r="F69" s="6"/>
      <c r="G69" s="8"/>
      <c r="H69" s="30"/>
      <c r="I69" s="30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</row>
    <row r="70" spans="1:52">
      <c r="A70" s="5" t="s">
        <v>203</v>
      </c>
      <c r="B70" s="12">
        <v>946537.02138000005</v>
      </c>
      <c r="C70" s="7">
        <v>953371.64605999994</v>
      </c>
      <c r="D70" s="8">
        <f t="shared" ref="D70:D81" si="12">+C70/B70*100</f>
        <v>100.7220662822079</v>
      </c>
      <c r="E70" s="6">
        <v>1120875.6340300001</v>
      </c>
      <c r="F70" s="6">
        <v>1033872.47545</v>
      </c>
      <c r="G70" s="8">
        <f t="shared" ref="G70:G81" si="13">+F70/E70*100</f>
        <v>92.237929352858842</v>
      </c>
      <c r="H70" s="30">
        <v>-174338.61265</v>
      </c>
      <c r="I70" s="30">
        <f t="shared" ref="I70:I81" si="14">+C70-F70</f>
        <v>-80500.829390000086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</row>
    <row r="71" spans="1:52">
      <c r="A71" s="5" t="s">
        <v>59</v>
      </c>
      <c r="B71" s="7">
        <v>55098.962599999999</v>
      </c>
      <c r="C71" s="7">
        <v>60404.083439999995</v>
      </c>
      <c r="D71" s="8">
        <f t="shared" si="12"/>
        <v>109.62834977223328</v>
      </c>
      <c r="E71" s="6">
        <v>73537.595760000011</v>
      </c>
      <c r="F71" s="6">
        <v>69568.087709999993</v>
      </c>
      <c r="G71" s="8">
        <f t="shared" si="13"/>
        <v>94.602069854234756</v>
      </c>
      <c r="H71" s="30">
        <v>-18438.633160000001</v>
      </c>
      <c r="I71" s="30">
        <f t="shared" si="14"/>
        <v>-9164.0042699999976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</row>
    <row r="72" spans="1:52">
      <c r="A72" s="5" t="s">
        <v>60</v>
      </c>
      <c r="B72" s="7">
        <v>106640.79492</v>
      </c>
      <c r="C72" s="7">
        <v>101827.46006999999</v>
      </c>
      <c r="D72" s="8">
        <f t="shared" si="12"/>
        <v>95.486403816090373</v>
      </c>
      <c r="E72" s="6">
        <v>117354.48774</v>
      </c>
      <c r="F72" s="6">
        <v>104791.78401999999</v>
      </c>
      <c r="G72" s="8">
        <f t="shared" si="13"/>
        <v>89.29508026328503</v>
      </c>
      <c r="H72" s="30">
        <v>-10713.69282</v>
      </c>
      <c r="I72" s="30">
        <f t="shared" si="14"/>
        <v>-2964.3239500000054</v>
      </c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</row>
    <row r="73" spans="1:52">
      <c r="A73" s="5" t="s">
        <v>61</v>
      </c>
      <c r="B73" s="7">
        <v>143832.27956</v>
      </c>
      <c r="C73" s="7">
        <v>144654.39932</v>
      </c>
      <c r="D73" s="8">
        <f t="shared" si="12"/>
        <v>100.57158223627893</v>
      </c>
      <c r="E73" s="6">
        <v>179142.18765000001</v>
      </c>
      <c r="F73" s="6">
        <v>173461.04309999998</v>
      </c>
      <c r="G73" s="8">
        <f t="shared" si="13"/>
        <v>96.828695337192386</v>
      </c>
      <c r="H73" s="30">
        <v>-35309.908090000004</v>
      </c>
      <c r="I73" s="30">
        <f t="shared" si="14"/>
        <v>-28806.643779999984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</row>
    <row r="74" spans="1:52">
      <c r="A74" s="5" t="s">
        <v>62</v>
      </c>
      <c r="B74" s="7">
        <v>79165.418540000013</v>
      </c>
      <c r="C74" s="7">
        <v>78372.641690000004</v>
      </c>
      <c r="D74" s="8">
        <f t="shared" si="12"/>
        <v>98.998581874989469</v>
      </c>
      <c r="E74" s="6">
        <v>85224.540999999997</v>
      </c>
      <c r="F74" s="6">
        <v>81246.058260000005</v>
      </c>
      <c r="G74" s="8">
        <f t="shared" si="13"/>
        <v>95.331763957520181</v>
      </c>
      <c r="H74" s="30">
        <v>-6059.1224599999996</v>
      </c>
      <c r="I74" s="30">
        <f t="shared" si="14"/>
        <v>-2873.4165700000012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</row>
    <row r="75" spans="1:52">
      <c r="A75" s="5" t="s">
        <v>63</v>
      </c>
      <c r="B75" s="7">
        <v>159348.06174999999</v>
      </c>
      <c r="C75" s="7">
        <v>152696.58731</v>
      </c>
      <c r="D75" s="8">
        <f t="shared" si="12"/>
        <v>95.825820303710103</v>
      </c>
      <c r="E75" s="6">
        <v>206347.62838000001</v>
      </c>
      <c r="F75" s="6">
        <v>170531.06127999999</v>
      </c>
      <c r="G75" s="8">
        <f t="shared" si="13"/>
        <v>82.642607825837516</v>
      </c>
      <c r="H75" s="30">
        <v>-46999.566630000001</v>
      </c>
      <c r="I75" s="30">
        <f t="shared" si="14"/>
        <v>-17834.473969999992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</row>
    <row r="76" spans="1:52">
      <c r="A76" s="5" t="s">
        <v>64</v>
      </c>
      <c r="B76" s="7">
        <v>128577.48431999999</v>
      </c>
      <c r="C76" s="7">
        <v>153450.03802000001</v>
      </c>
      <c r="D76" s="8">
        <f t="shared" si="12"/>
        <v>119.34440841764949</v>
      </c>
      <c r="E76" s="6">
        <v>144230.11922999998</v>
      </c>
      <c r="F76" s="6">
        <v>143702.10871999999</v>
      </c>
      <c r="G76" s="8">
        <f t="shared" si="13"/>
        <v>99.633911063223906</v>
      </c>
      <c r="H76" s="30">
        <v>-15652.634910000001</v>
      </c>
      <c r="I76" s="30">
        <f t="shared" si="14"/>
        <v>9747.929300000018</v>
      </c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</row>
    <row r="77" spans="1:52">
      <c r="A77" s="5" t="s">
        <v>65</v>
      </c>
      <c r="B77" s="7">
        <v>188119.26037</v>
      </c>
      <c r="C77" s="7">
        <v>171756.54926</v>
      </c>
      <c r="D77" s="8">
        <f t="shared" si="12"/>
        <v>91.301947988835792</v>
      </c>
      <c r="E77" s="6">
        <v>211455.40687999999</v>
      </c>
      <c r="F77" s="6">
        <v>205757.94499000002</v>
      </c>
      <c r="G77" s="8">
        <f t="shared" si="13"/>
        <v>97.305596497121854</v>
      </c>
      <c r="H77" s="30">
        <v>-23336.146510000002</v>
      </c>
      <c r="I77" s="30">
        <f t="shared" si="14"/>
        <v>-34001.395730000018</v>
      </c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</row>
    <row r="78" spans="1:52">
      <c r="A78" s="5" t="s">
        <v>66</v>
      </c>
      <c r="B78" s="7">
        <v>190622.01977000001</v>
      </c>
      <c r="C78" s="7">
        <v>193069.0485</v>
      </c>
      <c r="D78" s="8">
        <f t="shared" si="12"/>
        <v>101.28370727209402</v>
      </c>
      <c r="E78" s="6">
        <v>215375.16681999998</v>
      </c>
      <c r="F78" s="6">
        <v>213671.20384999999</v>
      </c>
      <c r="G78" s="8">
        <f t="shared" si="13"/>
        <v>99.208839628468354</v>
      </c>
      <c r="H78" s="30">
        <v>-24753.14705</v>
      </c>
      <c r="I78" s="30">
        <f t="shared" si="14"/>
        <v>-20602.155349999986</v>
      </c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</row>
    <row r="79" spans="1:52">
      <c r="A79" s="5" t="s">
        <v>67</v>
      </c>
      <c r="B79" s="7">
        <v>215991.0637</v>
      </c>
      <c r="C79" s="7">
        <v>217652.86218999999</v>
      </c>
      <c r="D79" s="8">
        <f t="shared" si="12"/>
        <v>100.76938298350535</v>
      </c>
      <c r="E79" s="6">
        <v>211948.82869999998</v>
      </c>
      <c r="F79" s="6">
        <v>211500.41623</v>
      </c>
      <c r="G79" s="8">
        <f t="shared" si="13"/>
        <v>99.788433617326248</v>
      </c>
      <c r="H79" s="30">
        <v>4042.2350000000001</v>
      </c>
      <c r="I79" s="30">
        <f t="shared" si="14"/>
        <v>6152.4459599999827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</row>
    <row r="80" spans="1:52">
      <c r="A80" s="5" t="s">
        <v>68</v>
      </c>
      <c r="B80" s="7">
        <v>75908.605159999992</v>
      </c>
      <c r="C80" s="7">
        <v>67649.373900000006</v>
      </c>
      <c r="D80" s="8">
        <f t="shared" si="12"/>
        <v>89.11950596037012</v>
      </c>
      <c r="E80" s="6">
        <v>86171.526409999991</v>
      </c>
      <c r="F80" s="6">
        <v>76031.470700000005</v>
      </c>
      <c r="G80" s="8">
        <f t="shared" si="13"/>
        <v>88.232707331010843</v>
      </c>
      <c r="H80" s="30">
        <v>-10262.921249999999</v>
      </c>
      <c r="I80" s="30">
        <f t="shared" si="14"/>
        <v>-8382.0967999999993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</row>
    <row r="81" spans="1:52">
      <c r="A81" s="5" t="s">
        <v>204</v>
      </c>
      <c r="B81" s="7">
        <v>81905.12573</v>
      </c>
      <c r="C81" s="7">
        <v>83555.274489999996</v>
      </c>
      <c r="D81" s="8">
        <f t="shared" si="12"/>
        <v>102.01470755986593</v>
      </c>
      <c r="E81" s="6">
        <v>88055.090489999988</v>
      </c>
      <c r="F81" s="6">
        <v>84864.139200000005</v>
      </c>
      <c r="G81" s="8">
        <f t="shared" si="13"/>
        <v>96.376187597737612</v>
      </c>
      <c r="H81" s="30">
        <v>-6149.9647599999998</v>
      </c>
      <c r="I81" s="30">
        <f t="shared" si="14"/>
        <v>-1308.8647100000089</v>
      </c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</row>
    <row r="82" spans="1:52">
      <c r="A82" s="9" t="s">
        <v>205</v>
      </c>
      <c r="B82" s="13"/>
      <c r="C82" s="13"/>
      <c r="D82" s="8"/>
      <c r="E82" s="6"/>
      <c r="F82" s="6"/>
      <c r="G82" s="8"/>
      <c r="H82" s="30"/>
      <c r="I82" s="30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</row>
    <row r="83" spans="1:52">
      <c r="A83" s="5" t="s">
        <v>69</v>
      </c>
      <c r="B83" s="14">
        <v>71789.827669999999</v>
      </c>
      <c r="C83" s="14">
        <v>68797.781269999992</v>
      </c>
      <c r="D83" s="8">
        <f t="shared" ref="D83:D99" si="15">+C83/B83*100</f>
        <v>95.832213981967328</v>
      </c>
      <c r="E83" s="6">
        <v>71953.862379999991</v>
      </c>
      <c r="F83" s="6">
        <v>67070.747969999997</v>
      </c>
      <c r="G83" s="8">
        <f t="shared" ref="G83:G99" si="16">+F83/E83*100</f>
        <v>93.213547892382095</v>
      </c>
      <c r="H83" s="30">
        <v>-164.03470999999999</v>
      </c>
      <c r="I83" s="30">
        <f t="shared" ref="I83:I99" si="17">+C83-F83</f>
        <v>1727.0332999999955</v>
      </c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</row>
    <row r="84" spans="1:52">
      <c r="A84" s="5" t="s">
        <v>70</v>
      </c>
      <c r="B84" s="14">
        <v>135554.22847999999</v>
      </c>
      <c r="C84" s="14">
        <v>130548.24265</v>
      </c>
      <c r="D84" s="8">
        <f t="shared" si="15"/>
        <v>96.307023479729665</v>
      </c>
      <c r="E84" s="6">
        <v>150456.63563</v>
      </c>
      <c r="F84" s="6">
        <v>141162.57190000001</v>
      </c>
      <c r="G84" s="8">
        <f t="shared" si="16"/>
        <v>93.822762491608685</v>
      </c>
      <c r="H84" s="30">
        <v>-14902.407150000001</v>
      </c>
      <c r="I84" s="30">
        <f t="shared" si="17"/>
        <v>-10614.32925000001</v>
      </c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</row>
    <row r="85" spans="1:52">
      <c r="A85" s="5" t="s">
        <v>71</v>
      </c>
      <c r="B85" s="14">
        <v>53319.6</v>
      </c>
      <c r="C85" s="14">
        <v>53614.93346</v>
      </c>
      <c r="D85" s="8">
        <f t="shared" si="15"/>
        <v>100.55389286491273</v>
      </c>
      <c r="E85" s="6">
        <v>56112.6</v>
      </c>
      <c r="F85" s="6">
        <v>55595.022819999998</v>
      </c>
      <c r="G85" s="8">
        <f t="shared" si="16"/>
        <v>99.07760969906937</v>
      </c>
      <c r="H85" s="30">
        <v>-2793</v>
      </c>
      <c r="I85" s="30">
        <f t="shared" si="17"/>
        <v>-1980.0893599999981</v>
      </c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</row>
    <row r="86" spans="1:52">
      <c r="A86" s="5" t="s">
        <v>72</v>
      </c>
      <c r="B86" s="14">
        <v>244553.67275999999</v>
      </c>
      <c r="C86" s="14">
        <v>224679.79363</v>
      </c>
      <c r="D86" s="8">
        <f t="shared" si="15"/>
        <v>91.873408031167131</v>
      </c>
      <c r="E86" s="6">
        <v>243552.08762999999</v>
      </c>
      <c r="F86" s="6">
        <v>213087.39859999999</v>
      </c>
      <c r="G86" s="8">
        <f t="shared" si="16"/>
        <v>87.491509793058555</v>
      </c>
      <c r="H86" s="30">
        <v>1001.58513</v>
      </c>
      <c r="I86" s="30">
        <f t="shared" si="17"/>
        <v>11592.395030000014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</row>
    <row r="87" spans="1:52">
      <c r="A87" s="5" t="s">
        <v>206</v>
      </c>
      <c r="B87" s="15">
        <v>1342794.66344</v>
      </c>
      <c r="C87" s="15">
        <v>1304158.94093</v>
      </c>
      <c r="D87" s="8">
        <f t="shared" si="15"/>
        <v>97.122737856954075</v>
      </c>
      <c r="E87" s="6">
        <v>1380072.7230499999</v>
      </c>
      <c r="F87" s="6">
        <v>1259238.66845</v>
      </c>
      <c r="G87" s="8">
        <f t="shared" si="16"/>
        <v>91.244370489914957</v>
      </c>
      <c r="H87" s="30">
        <v>-37278.059609999997</v>
      </c>
      <c r="I87" s="30">
        <f t="shared" si="17"/>
        <v>44920.272480000043</v>
      </c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</row>
    <row r="88" spans="1:52">
      <c r="A88" s="5" t="s">
        <v>73</v>
      </c>
      <c r="B88" s="14">
        <v>75940.785099999994</v>
      </c>
      <c r="C88" s="14">
        <v>77297.101060000001</v>
      </c>
      <c r="D88" s="8">
        <f t="shared" si="15"/>
        <v>101.78601782719785</v>
      </c>
      <c r="E88" s="6">
        <v>75940.785099999994</v>
      </c>
      <c r="F88" s="6">
        <v>73321.480459999992</v>
      </c>
      <c r="G88" s="8">
        <f t="shared" si="16"/>
        <v>96.550859150914931</v>
      </c>
      <c r="H88" s="30">
        <v>0</v>
      </c>
      <c r="I88" s="30">
        <f t="shared" si="17"/>
        <v>3975.6206000000093</v>
      </c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</row>
    <row r="89" spans="1:52">
      <c r="A89" s="5" t="s">
        <v>74</v>
      </c>
      <c r="B89" s="14">
        <v>86507.090840000004</v>
      </c>
      <c r="C89" s="14">
        <v>74373.573940000002</v>
      </c>
      <c r="D89" s="8">
        <f t="shared" si="15"/>
        <v>85.97396261718977</v>
      </c>
      <c r="E89" s="6">
        <v>90839.158079999994</v>
      </c>
      <c r="F89" s="6">
        <v>76873.141279999996</v>
      </c>
      <c r="G89" s="8">
        <f t="shared" si="16"/>
        <v>84.625554556879052</v>
      </c>
      <c r="H89" s="30">
        <v>-4332.0672400000003</v>
      </c>
      <c r="I89" s="30">
        <f t="shared" si="17"/>
        <v>-2499.5673399999941</v>
      </c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</row>
    <row r="90" spans="1:52">
      <c r="A90" s="5" t="s">
        <v>75</v>
      </c>
      <c r="B90" s="14">
        <v>79183.864549999998</v>
      </c>
      <c r="C90" s="14">
        <v>75890.337269999989</v>
      </c>
      <c r="D90" s="8">
        <f t="shared" si="15"/>
        <v>95.840658575181891</v>
      </c>
      <c r="E90" s="6">
        <v>80728.225569999995</v>
      </c>
      <c r="F90" s="6">
        <v>52574.188320000001</v>
      </c>
      <c r="G90" s="8">
        <f t="shared" si="16"/>
        <v>65.124915045249651</v>
      </c>
      <c r="H90" s="30">
        <v>-1544.3610200000001</v>
      </c>
      <c r="I90" s="30">
        <f t="shared" si="17"/>
        <v>23316.148949999988</v>
      </c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</row>
    <row r="91" spans="1:52">
      <c r="A91" s="5" t="s">
        <v>207</v>
      </c>
      <c r="B91" s="16">
        <v>220570.30605000001</v>
      </c>
      <c r="C91" s="16">
        <v>218386.30558000001</v>
      </c>
      <c r="D91" s="8">
        <f t="shared" si="15"/>
        <v>99.00983930742477</v>
      </c>
      <c r="E91" s="6">
        <v>222211.93158999999</v>
      </c>
      <c r="F91" s="6">
        <v>216780.36746000001</v>
      </c>
      <c r="G91" s="8">
        <f t="shared" si="16"/>
        <v>97.555682950444947</v>
      </c>
      <c r="H91" s="30">
        <v>-1641.62554</v>
      </c>
      <c r="I91" s="30">
        <f t="shared" si="17"/>
        <v>1605.9381200000062</v>
      </c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</row>
    <row r="92" spans="1:52">
      <c r="A92" s="5" t="s">
        <v>76</v>
      </c>
      <c r="B92" s="14">
        <v>108222.26766</v>
      </c>
      <c r="C92" s="14">
        <v>90365.352459999995</v>
      </c>
      <c r="D92" s="8">
        <f t="shared" si="15"/>
        <v>83.499777276797815</v>
      </c>
      <c r="E92" s="6">
        <v>131650.89765999999</v>
      </c>
      <c r="F92" s="6">
        <v>100213.21309</v>
      </c>
      <c r="G92" s="8">
        <f t="shared" si="16"/>
        <v>76.12041761295805</v>
      </c>
      <c r="H92" s="30">
        <v>-23428.63</v>
      </c>
      <c r="I92" s="30">
        <f t="shared" si="17"/>
        <v>-9847.8606300000101</v>
      </c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</row>
    <row r="93" spans="1:52">
      <c r="A93" s="5" t="s">
        <v>77</v>
      </c>
      <c r="B93" s="14">
        <v>50354.326000000001</v>
      </c>
      <c r="C93" s="14">
        <v>54098.3079</v>
      </c>
      <c r="D93" s="8">
        <f t="shared" si="15"/>
        <v>107.43527358503417</v>
      </c>
      <c r="E93" s="6">
        <v>60148.455999999998</v>
      </c>
      <c r="F93" s="6">
        <v>52705.174740000002</v>
      </c>
      <c r="G93" s="8">
        <f t="shared" si="16"/>
        <v>87.625149912410066</v>
      </c>
      <c r="H93" s="30">
        <v>-9794.1299999999992</v>
      </c>
      <c r="I93" s="30">
        <f t="shared" si="17"/>
        <v>1393.1331599999976</v>
      </c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</row>
    <row r="94" spans="1:52">
      <c r="A94" s="5" t="s">
        <v>78</v>
      </c>
      <c r="B94" s="14">
        <v>139540.43727000002</v>
      </c>
      <c r="C94" s="14">
        <v>103874.12684</v>
      </c>
      <c r="D94" s="8">
        <f t="shared" si="15"/>
        <v>74.440161484524765</v>
      </c>
      <c r="E94" s="6">
        <v>143495.49176</v>
      </c>
      <c r="F94" s="6">
        <v>101763.35726</v>
      </c>
      <c r="G94" s="8">
        <f t="shared" si="16"/>
        <v>70.917459504722217</v>
      </c>
      <c r="H94" s="30">
        <v>-3955.0544900000004</v>
      </c>
      <c r="I94" s="30">
        <f t="shared" si="17"/>
        <v>2110.7695799999929</v>
      </c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</row>
    <row r="95" spans="1:52">
      <c r="A95" s="5" t="s">
        <v>79</v>
      </c>
      <c r="B95" s="14">
        <v>61613.809500000003</v>
      </c>
      <c r="C95" s="14">
        <v>51104.994310000002</v>
      </c>
      <c r="D95" s="8">
        <f t="shared" si="15"/>
        <v>82.944058685415328</v>
      </c>
      <c r="E95" s="6">
        <v>59907.517500000002</v>
      </c>
      <c r="F95" s="6">
        <v>50723.532469999998</v>
      </c>
      <c r="G95" s="8">
        <f t="shared" si="16"/>
        <v>84.669728586232935</v>
      </c>
      <c r="H95" s="30">
        <v>-7711</v>
      </c>
      <c r="I95" s="30">
        <f t="shared" si="17"/>
        <v>381.46184000000358</v>
      </c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</row>
    <row r="96" spans="1:52">
      <c r="A96" s="5" t="s">
        <v>80</v>
      </c>
      <c r="B96" s="14">
        <v>277132.84713999997</v>
      </c>
      <c r="C96" s="14">
        <v>236675.57968</v>
      </c>
      <c r="D96" s="8">
        <f t="shared" si="15"/>
        <v>85.401489618600834</v>
      </c>
      <c r="E96" s="6">
        <v>293032.78431999998</v>
      </c>
      <c r="F96" s="6">
        <v>239138.1355</v>
      </c>
      <c r="G96" s="8">
        <f t="shared" si="16"/>
        <v>81.607979822098841</v>
      </c>
      <c r="H96" s="30">
        <v>-15899.937179999999</v>
      </c>
      <c r="I96" s="30">
        <f t="shared" si="17"/>
        <v>-2462.5558200000087</v>
      </c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</row>
    <row r="97" spans="1:52">
      <c r="A97" s="5" t="s">
        <v>81</v>
      </c>
      <c r="B97" s="14">
        <v>93480.556379999995</v>
      </c>
      <c r="C97" s="14">
        <v>95259.820030000003</v>
      </c>
      <c r="D97" s="8">
        <f t="shared" si="15"/>
        <v>101.90335158336808</v>
      </c>
      <c r="E97" s="6">
        <v>100385.32179999999</v>
      </c>
      <c r="F97" s="6">
        <v>93629.856510000012</v>
      </c>
      <c r="G97" s="8">
        <f t="shared" si="16"/>
        <v>93.270465075104255</v>
      </c>
      <c r="H97" s="30">
        <v>-6904.7654199999997</v>
      </c>
      <c r="I97" s="30">
        <f t="shared" si="17"/>
        <v>1629.9635199999902</v>
      </c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</row>
    <row r="98" spans="1:52">
      <c r="A98" s="5" t="s">
        <v>82</v>
      </c>
      <c r="B98" s="14">
        <v>54992.770979999994</v>
      </c>
      <c r="C98" s="14">
        <v>55591.032740000002</v>
      </c>
      <c r="D98" s="8">
        <f t="shared" si="15"/>
        <v>101.08789164346273</v>
      </c>
      <c r="E98" s="6">
        <v>55932.888209999997</v>
      </c>
      <c r="F98" s="6">
        <v>55021.476459999998</v>
      </c>
      <c r="G98" s="8">
        <f t="shared" si="16"/>
        <v>98.370526216028566</v>
      </c>
      <c r="H98" s="30">
        <v>-940.11722999999995</v>
      </c>
      <c r="I98" s="30">
        <f t="shared" si="17"/>
        <v>569.55628000000434</v>
      </c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</row>
    <row r="99" spans="1:52">
      <c r="A99" s="5" t="s">
        <v>83</v>
      </c>
      <c r="B99" s="14">
        <v>85435.18823</v>
      </c>
      <c r="C99" s="14">
        <v>85372.007549999995</v>
      </c>
      <c r="D99" s="8">
        <f t="shared" si="15"/>
        <v>99.926048410135266</v>
      </c>
      <c r="E99" s="6">
        <v>81295.33</v>
      </c>
      <c r="F99" s="6">
        <v>78336.065700000006</v>
      </c>
      <c r="G99" s="8">
        <f t="shared" si="16"/>
        <v>96.359859416278908</v>
      </c>
      <c r="H99" s="30">
        <v>4139.8582299999998</v>
      </c>
      <c r="I99" s="30">
        <f t="shared" si="17"/>
        <v>7035.9418499999883</v>
      </c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</row>
    <row r="100" spans="1:52">
      <c r="A100" s="9" t="s">
        <v>208</v>
      </c>
      <c r="B100" s="17"/>
      <c r="C100" s="17"/>
      <c r="D100" s="8"/>
      <c r="E100" s="6"/>
      <c r="F100" s="6"/>
      <c r="G100" s="8"/>
      <c r="H100" s="30"/>
      <c r="I100" s="30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</row>
    <row r="101" spans="1:52">
      <c r="A101" s="5" t="s">
        <v>84</v>
      </c>
      <c r="B101" s="32">
        <v>118976.13865000001</v>
      </c>
      <c r="C101" s="32">
        <v>132538.25321</v>
      </c>
      <c r="D101" s="8">
        <f t="shared" ref="D101:D111" si="18">+C101/B101*100</f>
        <v>111.39902060521274</v>
      </c>
      <c r="E101" s="6">
        <v>175998.80444000001</v>
      </c>
      <c r="F101" s="6">
        <v>162643.10454</v>
      </c>
      <c r="G101" s="8">
        <f t="shared" ref="G101:G111" si="19">+F101/E101*100</f>
        <v>92.411482599273498</v>
      </c>
      <c r="H101" s="30">
        <v>-56949.665789999999</v>
      </c>
      <c r="I101" s="30">
        <f t="shared" ref="I101:I111" si="20">+C101-F101</f>
        <v>-30104.851330000005</v>
      </c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</row>
    <row r="102" spans="1:52">
      <c r="A102" s="5" t="s">
        <v>85</v>
      </c>
      <c r="B102" s="32">
        <v>60065.07</v>
      </c>
      <c r="C102" s="32">
        <v>62673.003710000005</v>
      </c>
      <c r="D102" s="8">
        <f t="shared" si="18"/>
        <v>104.34184744977406</v>
      </c>
      <c r="E102" s="6">
        <v>69589.17</v>
      </c>
      <c r="F102" s="6">
        <v>62066.546950000004</v>
      </c>
      <c r="G102" s="8">
        <f t="shared" si="19"/>
        <v>89.189951468022983</v>
      </c>
      <c r="H102" s="30">
        <v>-9451.1</v>
      </c>
      <c r="I102" s="30">
        <f t="shared" si="20"/>
        <v>606.45676000000094</v>
      </c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</row>
    <row r="103" spans="1:52">
      <c r="A103" s="5" t="s">
        <v>209</v>
      </c>
      <c r="B103" s="32">
        <v>234588.64565000002</v>
      </c>
      <c r="C103" s="32">
        <v>225381.43716</v>
      </c>
      <c r="D103" s="8">
        <f t="shared" si="18"/>
        <v>96.07516874293357</v>
      </c>
      <c r="E103" s="6">
        <v>361360.73888999998</v>
      </c>
      <c r="F103" s="6">
        <v>353053.97706</v>
      </c>
      <c r="G103" s="8">
        <f t="shared" si="19"/>
        <v>97.701255024130177</v>
      </c>
      <c r="H103" s="30">
        <v>-126626.09323999999</v>
      </c>
      <c r="I103" s="30">
        <f t="shared" si="20"/>
        <v>-127672.5399</v>
      </c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</row>
    <row r="104" spans="1:52">
      <c r="A104" s="5" t="s">
        <v>86</v>
      </c>
      <c r="B104" s="33">
        <v>635135.06617999997</v>
      </c>
      <c r="C104" s="33">
        <v>635574.87254999997</v>
      </c>
      <c r="D104" s="8">
        <f t="shared" si="18"/>
        <v>100.06924611683704</v>
      </c>
      <c r="E104" s="6">
        <v>690944.14617999992</v>
      </c>
      <c r="F104" s="6">
        <v>647752.98199</v>
      </c>
      <c r="G104" s="8">
        <f t="shared" si="19"/>
        <v>93.748964452656637</v>
      </c>
      <c r="H104" s="30">
        <v>-57434.400000000001</v>
      </c>
      <c r="I104" s="30">
        <f t="shared" si="20"/>
        <v>-12178.109440000029</v>
      </c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</row>
    <row r="105" spans="1:52">
      <c r="A105" s="5" t="s">
        <v>87</v>
      </c>
      <c r="B105" s="33">
        <v>123014.21856000001</v>
      </c>
      <c r="C105" s="33">
        <v>102051.73450000001</v>
      </c>
      <c r="D105" s="8">
        <f t="shared" si="18"/>
        <v>82.959299904201259</v>
      </c>
      <c r="E105" s="6">
        <v>123542.10896</v>
      </c>
      <c r="F105" s="6">
        <v>101898.90336</v>
      </c>
      <c r="G105" s="8">
        <f t="shared" si="19"/>
        <v>82.481110463309676</v>
      </c>
      <c r="H105" s="30">
        <v>-5373.8104000000003</v>
      </c>
      <c r="I105" s="30">
        <f t="shared" si="20"/>
        <v>152.83114000000933</v>
      </c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</row>
    <row r="106" spans="1:52">
      <c r="A106" s="5" t="s">
        <v>88</v>
      </c>
      <c r="B106" s="33">
        <v>54618.382399999995</v>
      </c>
      <c r="C106" s="33">
        <v>52136.564439999995</v>
      </c>
      <c r="D106" s="8">
        <f t="shared" si="18"/>
        <v>95.45607568194842</v>
      </c>
      <c r="E106" s="6">
        <v>55669.782399999996</v>
      </c>
      <c r="F106" s="6">
        <v>40980.898200000003</v>
      </c>
      <c r="G106" s="8">
        <f t="shared" si="19"/>
        <v>73.614259717314795</v>
      </c>
      <c r="H106" s="30">
        <v>-1051.4000000000001</v>
      </c>
      <c r="I106" s="30">
        <f t="shared" si="20"/>
        <v>11155.666239999991</v>
      </c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</row>
    <row r="107" spans="1:52">
      <c r="A107" s="5" t="s">
        <v>89</v>
      </c>
      <c r="B107" s="33">
        <v>18161.401000000002</v>
      </c>
      <c r="C107" s="33">
        <v>18300.824940000002</v>
      </c>
      <c r="D107" s="8">
        <f t="shared" si="18"/>
        <v>100.76769374785567</v>
      </c>
      <c r="E107" s="6">
        <v>43551.302000000003</v>
      </c>
      <c r="F107" s="6">
        <v>33001.472260000002</v>
      </c>
      <c r="G107" s="8">
        <f t="shared" si="19"/>
        <v>75.77608646464806</v>
      </c>
      <c r="H107" s="30">
        <v>-25316.901000000002</v>
      </c>
      <c r="I107" s="30">
        <f t="shared" si="20"/>
        <v>-14700.64732</v>
      </c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</row>
    <row r="108" spans="1:52">
      <c r="A108" s="5" t="s">
        <v>90</v>
      </c>
      <c r="B108" s="33">
        <v>72997.72</v>
      </c>
      <c r="C108" s="33">
        <v>68602.136639999997</v>
      </c>
      <c r="D108" s="8">
        <f t="shared" si="18"/>
        <v>93.978464861642252</v>
      </c>
      <c r="E108" s="6">
        <v>79299.520000000004</v>
      </c>
      <c r="F108" s="6">
        <v>66939.928710000007</v>
      </c>
      <c r="G108" s="8">
        <f t="shared" si="19"/>
        <v>84.41404022369872</v>
      </c>
      <c r="H108" s="30">
        <v>-5929.8</v>
      </c>
      <c r="I108" s="30">
        <f t="shared" si="20"/>
        <v>1662.2079299999896</v>
      </c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</row>
    <row r="109" spans="1:52">
      <c r="A109" s="5" t="s">
        <v>91</v>
      </c>
      <c r="B109" s="33">
        <v>29760.84</v>
      </c>
      <c r="C109" s="33">
        <v>30866.34938</v>
      </c>
      <c r="D109" s="8">
        <f t="shared" si="18"/>
        <v>103.71464441191848</v>
      </c>
      <c r="E109" s="6">
        <v>30844.94</v>
      </c>
      <c r="F109" s="6">
        <v>30008.855760000002</v>
      </c>
      <c r="G109" s="8">
        <f t="shared" si="19"/>
        <v>97.289395797171281</v>
      </c>
      <c r="H109" s="30">
        <v>-1011.1</v>
      </c>
      <c r="I109" s="30">
        <f t="shared" si="20"/>
        <v>857.49361999999746</v>
      </c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</row>
    <row r="110" spans="1:52">
      <c r="A110" s="5" t="s">
        <v>92</v>
      </c>
      <c r="B110" s="33">
        <v>108843.98332</v>
      </c>
      <c r="C110" s="33">
        <v>59710.623639999998</v>
      </c>
      <c r="D110" s="8">
        <f t="shared" si="18"/>
        <v>54.858910725870338</v>
      </c>
      <c r="E110" s="6">
        <v>109568.61736</v>
      </c>
      <c r="F110" s="6">
        <v>49277.727960000004</v>
      </c>
      <c r="G110" s="8">
        <f t="shared" si="19"/>
        <v>44.974308472007543</v>
      </c>
      <c r="H110" s="30">
        <v>-651.63404000000003</v>
      </c>
      <c r="I110" s="30">
        <f t="shared" si="20"/>
        <v>10432.895679999994</v>
      </c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</row>
    <row r="111" spans="1:52">
      <c r="A111" s="5" t="s">
        <v>93</v>
      </c>
      <c r="B111" s="34">
        <v>34421.915999999997</v>
      </c>
      <c r="C111" s="34">
        <v>25399.978280000003</v>
      </c>
      <c r="D111" s="8">
        <f t="shared" si="18"/>
        <v>73.790134982608194</v>
      </c>
      <c r="E111" s="6">
        <v>27676.6675</v>
      </c>
      <c r="F111" s="6">
        <v>25101.038059999999</v>
      </c>
      <c r="G111" s="8">
        <f t="shared" si="19"/>
        <v>90.693859945385398</v>
      </c>
      <c r="H111" s="30">
        <v>-621.75149999999996</v>
      </c>
      <c r="I111" s="30">
        <f t="shared" si="20"/>
        <v>298.94022000000405</v>
      </c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</row>
    <row r="112" spans="1:52">
      <c r="A112" s="9" t="s">
        <v>210</v>
      </c>
      <c r="B112" s="18"/>
      <c r="C112" s="18"/>
      <c r="D112" s="8"/>
      <c r="E112" s="6"/>
      <c r="F112" s="6"/>
      <c r="G112" s="8"/>
      <c r="H112" s="30"/>
      <c r="I112" s="30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</row>
    <row r="113" spans="1:52">
      <c r="A113" s="5" t="s">
        <v>94</v>
      </c>
      <c r="B113" s="7">
        <v>70849.733540000001</v>
      </c>
      <c r="C113" s="7">
        <v>65188.849369999996</v>
      </c>
      <c r="D113" s="8">
        <f t="shared" ref="D113:D118" si="21">+C113/B113*100</f>
        <v>92.010013464900325</v>
      </c>
      <c r="E113" s="6">
        <v>74716.964739999996</v>
      </c>
      <c r="F113" s="6">
        <v>62613.750469999999</v>
      </c>
      <c r="G113" s="8">
        <f t="shared" ref="G113:G118" si="22">+F113/E113*100</f>
        <v>83.801250074709614</v>
      </c>
      <c r="H113" s="30">
        <v>-5844.6658099999995</v>
      </c>
      <c r="I113" s="30">
        <f t="shared" ref="I113:I118" si="23">+C113-F113</f>
        <v>2575.0988999999972</v>
      </c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</row>
    <row r="114" spans="1:52">
      <c r="A114" s="5" t="s">
        <v>95</v>
      </c>
      <c r="B114" s="7">
        <v>76493.044869999998</v>
      </c>
      <c r="C114" s="7">
        <v>63353.029369999997</v>
      </c>
      <c r="D114" s="8">
        <f t="shared" si="21"/>
        <v>82.821947377919827</v>
      </c>
      <c r="E114" s="6">
        <v>80030.68737</v>
      </c>
      <c r="F114" s="6">
        <v>64273.904240000003</v>
      </c>
      <c r="G114" s="8">
        <f t="shared" si="22"/>
        <v>80.311573412892457</v>
      </c>
      <c r="H114" s="30">
        <v>-3449.8427999999999</v>
      </c>
      <c r="I114" s="30">
        <f t="shared" si="23"/>
        <v>-920.87487000000692</v>
      </c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</row>
    <row r="115" spans="1:52">
      <c r="A115" s="5" t="s">
        <v>96</v>
      </c>
      <c r="B115" s="7">
        <v>780930.31137999997</v>
      </c>
      <c r="C115" s="7">
        <v>782989.02530999994</v>
      </c>
      <c r="D115" s="8">
        <f t="shared" si="21"/>
        <v>100.26362325805511</v>
      </c>
      <c r="E115" s="6">
        <v>813765.4486</v>
      </c>
      <c r="F115" s="6">
        <v>780611.53650000005</v>
      </c>
      <c r="G115" s="8">
        <f t="shared" si="22"/>
        <v>95.925863876742639</v>
      </c>
      <c r="H115" s="30">
        <v>-32807.637219999997</v>
      </c>
      <c r="I115" s="30">
        <f t="shared" si="23"/>
        <v>2377.4888099998934</v>
      </c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</row>
    <row r="116" spans="1:52">
      <c r="A116" s="5" t="s">
        <v>97</v>
      </c>
      <c r="B116" s="7">
        <v>42285.767619999999</v>
      </c>
      <c r="C116" s="7">
        <v>32847.204339999997</v>
      </c>
      <c r="D116" s="8">
        <f t="shared" si="21"/>
        <v>77.679101477311661</v>
      </c>
      <c r="E116" s="6">
        <v>42522.825700000001</v>
      </c>
      <c r="F116" s="6">
        <v>32196.439850000002</v>
      </c>
      <c r="G116" s="8">
        <f t="shared" si="22"/>
        <v>75.715664046286562</v>
      </c>
      <c r="H116" s="30">
        <v>-172.65807999999998</v>
      </c>
      <c r="I116" s="30">
        <f t="shared" si="23"/>
        <v>650.76448999999411</v>
      </c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</row>
    <row r="117" spans="1:52">
      <c r="A117" s="5" t="s">
        <v>98</v>
      </c>
      <c r="B117" s="7">
        <v>32167.69586</v>
      </c>
      <c r="C117" s="7">
        <v>32675.797620000001</v>
      </c>
      <c r="D117" s="8">
        <f t="shared" si="21"/>
        <v>101.57954042531165</v>
      </c>
      <c r="E117" s="6">
        <v>34853.197030000003</v>
      </c>
      <c r="F117" s="6">
        <v>34470.076850000005</v>
      </c>
      <c r="G117" s="8">
        <f t="shared" si="22"/>
        <v>98.90076029561871</v>
      </c>
      <c r="H117" s="30">
        <v>-2414.4680400000002</v>
      </c>
      <c r="I117" s="30">
        <f t="shared" si="23"/>
        <v>-1794.2792300000037</v>
      </c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</row>
    <row r="118" spans="1:52">
      <c r="A118" s="5" t="s">
        <v>99</v>
      </c>
      <c r="B118" s="7">
        <v>28027.438030000001</v>
      </c>
      <c r="C118" s="7">
        <v>26249.532170000002</v>
      </c>
      <c r="D118" s="8">
        <f t="shared" si="21"/>
        <v>93.656552346679121</v>
      </c>
      <c r="E118" s="6">
        <v>28345.970809999999</v>
      </c>
      <c r="F118" s="6">
        <v>26288.871429999999</v>
      </c>
      <c r="G118" s="8">
        <f t="shared" si="22"/>
        <v>92.742886127314122</v>
      </c>
      <c r="H118" s="30">
        <v>-292.74693000000002</v>
      </c>
      <c r="I118" s="30">
        <f t="shared" si="23"/>
        <v>-39.339259999997012</v>
      </c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</row>
    <row r="119" spans="1:52">
      <c r="A119" s="9" t="s">
        <v>211</v>
      </c>
      <c r="B119" s="17"/>
      <c r="C119" s="17"/>
      <c r="D119" s="8"/>
      <c r="E119" s="6"/>
      <c r="F119" s="6"/>
      <c r="G119" s="8"/>
      <c r="H119" s="30"/>
      <c r="I119" s="30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</row>
    <row r="120" spans="1:52">
      <c r="A120" s="5" t="s">
        <v>100</v>
      </c>
      <c r="B120" s="19">
        <v>271716.32887000003</v>
      </c>
      <c r="C120" s="19">
        <v>251055.92750999998</v>
      </c>
      <c r="D120" s="8">
        <f t="shared" ref="D120:D130" si="24">+C120/B120*100</f>
        <v>92.396334277766272</v>
      </c>
      <c r="E120" s="6">
        <v>276445.28783999995</v>
      </c>
      <c r="F120" s="6">
        <v>251837.04516000001</v>
      </c>
      <c r="G120" s="8">
        <f t="shared" ref="G120:G130" si="25">+F120/E120*100</f>
        <v>91.098331654601168</v>
      </c>
      <c r="H120" s="30">
        <v>-4629.2869700000001</v>
      </c>
      <c r="I120" s="30">
        <f t="shared" ref="I120:I130" si="26">+C120-F120</f>
        <v>-781.11765000002924</v>
      </c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</row>
    <row r="121" spans="1:52">
      <c r="A121" s="5" t="s">
        <v>101</v>
      </c>
      <c r="B121" s="19">
        <v>250739.57052000001</v>
      </c>
      <c r="C121" s="19">
        <v>245918.04227000001</v>
      </c>
      <c r="D121" s="8">
        <f t="shared" si="24"/>
        <v>98.077077247918709</v>
      </c>
      <c r="E121" s="6">
        <v>253698.47219</v>
      </c>
      <c r="F121" s="6">
        <v>239284.23603</v>
      </c>
      <c r="G121" s="8">
        <f t="shared" si="25"/>
        <v>94.318359099456899</v>
      </c>
      <c r="H121" s="30">
        <v>-2802.27367</v>
      </c>
      <c r="I121" s="30">
        <f t="shared" si="26"/>
        <v>6633.8062400000053</v>
      </c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</row>
    <row r="122" spans="1:52">
      <c r="A122" s="5" t="s">
        <v>102</v>
      </c>
      <c r="B122" s="19">
        <v>78612.85914</v>
      </c>
      <c r="C122" s="19">
        <v>79213.66737000001</v>
      </c>
      <c r="D122" s="8">
        <f t="shared" si="24"/>
        <v>100.76426202605104</v>
      </c>
      <c r="E122" s="6">
        <v>81868.21544</v>
      </c>
      <c r="F122" s="6">
        <v>79263.683359999995</v>
      </c>
      <c r="G122" s="8">
        <f t="shared" si="25"/>
        <v>96.818628492141954</v>
      </c>
      <c r="H122" s="30">
        <v>-3084.4902999999999</v>
      </c>
      <c r="I122" s="30">
        <f t="shared" si="26"/>
        <v>-50.015989999985322</v>
      </c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</row>
    <row r="123" spans="1:52">
      <c r="A123" s="5" t="s">
        <v>103</v>
      </c>
      <c r="B123" s="19">
        <v>308094.46723000001</v>
      </c>
      <c r="C123" s="19">
        <v>310387.59526999999</v>
      </c>
      <c r="D123" s="8">
        <f t="shared" si="24"/>
        <v>100.74429380722638</v>
      </c>
      <c r="E123" s="6">
        <v>321078.94352999999</v>
      </c>
      <c r="F123" s="6">
        <v>306680.00665</v>
      </c>
      <c r="G123" s="8">
        <f t="shared" si="25"/>
        <v>95.515452766321118</v>
      </c>
      <c r="H123" s="30">
        <v>-12685.460300000001</v>
      </c>
      <c r="I123" s="30">
        <f t="shared" si="26"/>
        <v>3707.588619999995</v>
      </c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</row>
    <row r="124" spans="1:52">
      <c r="A124" s="5" t="s">
        <v>104</v>
      </c>
      <c r="B124" s="19">
        <v>49273.01657</v>
      </c>
      <c r="C124" s="19">
        <v>44264.727469999998</v>
      </c>
      <c r="D124" s="8">
        <f t="shared" si="24"/>
        <v>89.835635305817036</v>
      </c>
      <c r="E124" s="6">
        <v>50986.233749999999</v>
      </c>
      <c r="F124" s="6">
        <v>43976.865359999996</v>
      </c>
      <c r="G124" s="8">
        <f t="shared" si="25"/>
        <v>86.252429578601692</v>
      </c>
      <c r="H124" s="30">
        <v>-1627.7841799999999</v>
      </c>
      <c r="I124" s="30">
        <f t="shared" si="26"/>
        <v>287.86211000000185</v>
      </c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</row>
    <row r="125" spans="1:52">
      <c r="A125" s="5" t="s">
        <v>105</v>
      </c>
      <c r="B125" s="19">
        <v>74870.223620000004</v>
      </c>
      <c r="C125" s="19">
        <v>74390.883790000007</v>
      </c>
      <c r="D125" s="8">
        <f t="shared" si="24"/>
        <v>99.359772407742668</v>
      </c>
      <c r="E125" s="6">
        <v>83208.404859999995</v>
      </c>
      <c r="F125" s="6">
        <v>81508.971510000003</v>
      </c>
      <c r="G125" s="8">
        <f t="shared" si="25"/>
        <v>97.957618160257582</v>
      </c>
      <c r="H125" s="30">
        <v>-8195.7922400000007</v>
      </c>
      <c r="I125" s="30">
        <f t="shared" si="26"/>
        <v>-7118.0877199999959</v>
      </c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</row>
    <row r="126" spans="1:52">
      <c r="A126" s="5" t="s">
        <v>106</v>
      </c>
      <c r="B126" s="19">
        <v>52350.195310000003</v>
      </c>
      <c r="C126" s="19">
        <v>49191.897090000006</v>
      </c>
      <c r="D126" s="8">
        <f t="shared" si="24"/>
        <v>93.966979108105264</v>
      </c>
      <c r="E126" s="6">
        <v>53348.706250000003</v>
      </c>
      <c r="F126" s="6">
        <v>50165.726799999997</v>
      </c>
      <c r="G126" s="8">
        <f t="shared" si="25"/>
        <v>94.033633289841958</v>
      </c>
      <c r="H126" s="30">
        <v>-870.36093999999991</v>
      </c>
      <c r="I126" s="30">
        <f t="shared" si="26"/>
        <v>-973.82970999999088</v>
      </c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</row>
    <row r="127" spans="1:52">
      <c r="A127" s="5" t="s">
        <v>107</v>
      </c>
      <c r="B127" s="19">
        <v>71958.517619999999</v>
      </c>
      <c r="C127" s="19">
        <v>72635.877619999999</v>
      </c>
      <c r="D127" s="8">
        <f t="shared" si="24"/>
        <v>100.94132011387036</v>
      </c>
      <c r="E127" s="6">
        <v>72100.906620000009</v>
      </c>
      <c r="F127" s="6">
        <v>67024.332699999999</v>
      </c>
      <c r="G127" s="8">
        <f t="shared" si="25"/>
        <v>92.95907061646875</v>
      </c>
      <c r="H127" s="30">
        <v>0</v>
      </c>
      <c r="I127" s="30">
        <f t="shared" si="26"/>
        <v>5611.5449200000003</v>
      </c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</row>
    <row r="128" spans="1:52">
      <c r="A128" s="5" t="s">
        <v>108</v>
      </c>
      <c r="B128" s="19">
        <v>31470.856</v>
      </c>
      <c r="C128" s="19">
        <v>31957.665290000001</v>
      </c>
      <c r="D128" s="8">
        <f t="shared" si="24"/>
        <v>101.54685747982197</v>
      </c>
      <c r="E128" s="6">
        <v>33728.805200000003</v>
      </c>
      <c r="F128" s="6">
        <v>30849.132160000001</v>
      </c>
      <c r="G128" s="8">
        <f t="shared" si="25"/>
        <v>91.462273795574589</v>
      </c>
      <c r="H128" s="30">
        <v>-2200.9942000000001</v>
      </c>
      <c r="I128" s="30">
        <f t="shared" si="26"/>
        <v>1108.5331299999998</v>
      </c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</row>
    <row r="129" spans="1:52">
      <c r="A129" s="5" t="s">
        <v>109</v>
      </c>
      <c r="B129" s="19">
        <v>111136.9</v>
      </c>
      <c r="C129" s="19">
        <v>117557.09237</v>
      </c>
      <c r="D129" s="8">
        <f t="shared" si="24"/>
        <v>105.77683233021615</v>
      </c>
      <c r="E129" s="6">
        <v>118333.10308</v>
      </c>
      <c r="F129" s="6">
        <v>108744.8018</v>
      </c>
      <c r="G129" s="8">
        <f t="shared" si="25"/>
        <v>91.897194419453569</v>
      </c>
      <c r="H129" s="30">
        <v>-308.5</v>
      </c>
      <c r="I129" s="30">
        <f t="shared" si="26"/>
        <v>8812.2905699999974</v>
      </c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</row>
    <row r="130" spans="1:52">
      <c r="A130" s="5" t="s">
        <v>110</v>
      </c>
      <c r="B130" s="19">
        <v>79919.618760000012</v>
      </c>
      <c r="C130" s="19">
        <v>71957.90612</v>
      </c>
      <c r="D130" s="8">
        <f t="shared" si="24"/>
        <v>90.037849574947089</v>
      </c>
      <c r="E130" s="6">
        <v>82461.360639999999</v>
      </c>
      <c r="F130" s="6">
        <v>74364.929640000002</v>
      </c>
      <c r="G130" s="8">
        <f t="shared" si="25"/>
        <v>90.181545711637682</v>
      </c>
      <c r="H130" s="30">
        <v>-2442.06988</v>
      </c>
      <c r="I130" s="30">
        <f t="shared" si="26"/>
        <v>-2407.0235200000025</v>
      </c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</row>
    <row r="131" spans="1:52">
      <c r="A131" s="9" t="s">
        <v>212</v>
      </c>
      <c r="B131" s="17"/>
      <c r="C131" s="17"/>
      <c r="D131" s="8"/>
      <c r="E131" s="6"/>
      <c r="F131" s="6"/>
      <c r="G131" s="8"/>
      <c r="H131" s="30"/>
      <c r="I131" s="30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</row>
    <row r="132" spans="1:52">
      <c r="A132" s="5" t="s">
        <v>111</v>
      </c>
      <c r="B132" s="7">
        <v>101143.5281</v>
      </c>
      <c r="C132" s="7">
        <v>92969.11666</v>
      </c>
      <c r="D132" s="8">
        <f>+C132/B132*100</f>
        <v>91.918008404929282</v>
      </c>
      <c r="E132" s="6">
        <v>101292.0398</v>
      </c>
      <c r="F132" s="6">
        <v>82971.755950000006</v>
      </c>
      <c r="G132" s="8">
        <f>+F132/E132*100</f>
        <v>81.913402192143437</v>
      </c>
      <c r="H132" s="30">
        <v>-148.51170000000002</v>
      </c>
      <c r="I132" s="30">
        <f>+C132-F132</f>
        <v>9997.3607099999936</v>
      </c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</row>
    <row r="133" spans="1:52">
      <c r="A133" s="5" t="s">
        <v>112</v>
      </c>
      <c r="B133" s="7">
        <v>71254.513689999992</v>
      </c>
      <c r="C133" s="7">
        <v>56067.188249999999</v>
      </c>
      <c r="D133" s="8">
        <f>+C133/B133*100</f>
        <v>78.685805777758873</v>
      </c>
      <c r="E133" s="6">
        <v>72665.671340000001</v>
      </c>
      <c r="F133" s="6">
        <v>42682.895530000002</v>
      </c>
      <c r="G133" s="8">
        <f>+F133/E133*100</f>
        <v>58.738734182043551</v>
      </c>
      <c r="H133" s="30">
        <v>-1411.1576499999999</v>
      </c>
      <c r="I133" s="30">
        <f>+C133-F133</f>
        <v>13384.292719999998</v>
      </c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</row>
    <row r="134" spans="1:52">
      <c r="A134" s="5" t="s">
        <v>113</v>
      </c>
      <c r="B134" s="7">
        <v>259823.32256999999</v>
      </c>
      <c r="C134" s="7">
        <v>254111.22603999998</v>
      </c>
      <c r="D134" s="8">
        <f>+C134/B134*100</f>
        <v>97.801545883756802</v>
      </c>
      <c r="E134" s="6">
        <v>263526.21052999998</v>
      </c>
      <c r="F134" s="6">
        <v>251030.94655000002</v>
      </c>
      <c r="G134" s="8">
        <f>+F134/E134*100</f>
        <v>95.258435980667855</v>
      </c>
      <c r="H134" s="30">
        <v>-3702.88796</v>
      </c>
      <c r="I134" s="30">
        <f>+C134-F134</f>
        <v>3080.2794899999571</v>
      </c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</row>
    <row r="135" spans="1:52">
      <c r="A135" s="5" t="s">
        <v>114</v>
      </c>
      <c r="B135" s="7">
        <v>17971.154999999999</v>
      </c>
      <c r="C135" s="7">
        <v>17607.1646</v>
      </c>
      <c r="D135" s="8">
        <f>+C135/B135*100</f>
        <v>97.974585384189282</v>
      </c>
      <c r="E135" s="6">
        <v>18341.922999999999</v>
      </c>
      <c r="F135" s="6">
        <v>17563.610280000001</v>
      </c>
      <c r="G135" s="8">
        <f>+F135/E135*100</f>
        <v>95.756646017977516</v>
      </c>
      <c r="H135" s="30">
        <v>-370.76799999999997</v>
      </c>
      <c r="I135" s="30">
        <f>+C135-F135</f>
        <v>43.554319999999279</v>
      </c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</row>
    <row r="136" spans="1:52">
      <c r="A136" s="5" t="s">
        <v>115</v>
      </c>
      <c r="B136" s="7">
        <v>43911.166979999995</v>
      </c>
      <c r="C136" s="7">
        <v>39075.95867</v>
      </c>
      <c r="D136" s="8">
        <f>+C136/B136*100</f>
        <v>88.988659052941443</v>
      </c>
      <c r="E136" s="6">
        <v>44385.963750000003</v>
      </c>
      <c r="F136" s="6">
        <v>39139.789629999999</v>
      </c>
      <c r="G136" s="8">
        <f>+F136/E136*100</f>
        <v>88.180556020933523</v>
      </c>
      <c r="H136" s="30">
        <v>-474.79677000000004</v>
      </c>
      <c r="I136" s="30">
        <f>+C136-F136</f>
        <v>-63.830959999999322</v>
      </c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</row>
    <row r="137" spans="1:52">
      <c r="A137" s="9" t="s">
        <v>213</v>
      </c>
      <c r="B137" s="20"/>
      <c r="C137" s="20"/>
      <c r="D137" s="8"/>
      <c r="E137" s="6"/>
      <c r="F137" s="6"/>
      <c r="G137" s="8"/>
      <c r="H137" s="30"/>
      <c r="I137" s="30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</row>
    <row r="138" spans="1:52">
      <c r="A138" s="5" t="s">
        <v>214</v>
      </c>
      <c r="B138" s="32">
        <v>215345.00202000001</v>
      </c>
      <c r="C138" s="32">
        <v>221871.49025</v>
      </c>
      <c r="D138" s="8">
        <f t="shared" ref="D138:D152" si="27">+C138/B138*100</f>
        <v>103.0307126558683</v>
      </c>
      <c r="E138" s="6">
        <v>314376.86501999997</v>
      </c>
      <c r="F138" s="6">
        <v>273779.16298999998</v>
      </c>
      <c r="G138" s="8">
        <f t="shared" ref="G138:G152" si="28">+F138/E138*100</f>
        <v>87.086294652306165</v>
      </c>
      <c r="H138" s="30">
        <v>-101325.8</v>
      </c>
      <c r="I138" s="30">
        <f t="shared" ref="I138:I152" si="29">+C138-F138</f>
        <v>-51907.67273999998</v>
      </c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</row>
    <row r="139" spans="1:52">
      <c r="A139" s="5" t="s">
        <v>116</v>
      </c>
      <c r="B139" s="21">
        <v>57124.277999999998</v>
      </c>
      <c r="C139" s="32">
        <v>44509.56164</v>
      </c>
      <c r="D139" s="8">
        <f t="shared" si="27"/>
        <v>77.917066435395483</v>
      </c>
      <c r="E139" s="6">
        <v>46488.498</v>
      </c>
      <c r="F139" s="6">
        <v>35370.150439999998</v>
      </c>
      <c r="G139" s="8">
        <f t="shared" si="28"/>
        <v>76.083659317192826</v>
      </c>
      <c r="H139" s="30">
        <v>-300</v>
      </c>
      <c r="I139" s="30">
        <f t="shared" si="29"/>
        <v>9139.4112000000023</v>
      </c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</row>
    <row r="140" spans="1:52">
      <c r="A140" s="5" t="s">
        <v>215</v>
      </c>
      <c r="B140" s="32">
        <v>349048.25199999998</v>
      </c>
      <c r="C140" s="32">
        <v>376662.97054000001</v>
      </c>
      <c r="D140" s="8">
        <f t="shared" si="27"/>
        <v>107.91143298434282</v>
      </c>
      <c r="E140" s="6">
        <v>667911.05200000003</v>
      </c>
      <c r="F140" s="6">
        <v>429335.41356000002</v>
      </c>
      <c r="G140" s="8">
        <f t="shared" si="28"/>
        <v>64.280327788317535</v>
      </c>
      <c r="H140" s="30">
        <v>-318862.8</v>
      </c>
      <c r="I140" s="30">
        <f t="shared" si="29"/>
        <v>-52672.443020000006</v>
      </c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</row>
    <row r="141" spans="1:52">
      <c r="A141" s="5" t="s">
        <v>117</v>
      </c>
      <c r="B141" s="32">
        <v>83875.468999999997</v>
      </c>
      <c r="C141" s="32">
        <v>77221.36056999999</v>
      </c>
      <c r="D141" s="8">
        <f t="shared" si="27"/>
        <v>92.066681105532766</v>
      </c>
      <c r="E141" s="6">
        <v>101932.24800000001</v>
      </c>
      <c r="F141" s="6">
        <v>94390.680299999993</v>
      </c>
      <c r="G141" s="8">
        <f t="shared" si="28"/>
        <v>92.601391759750058</v>
      </c>
      <c r="H141" s="30">
        <v>-17942.848999999998</v>
      </c>
      <c r="I141" s="30">
        <f t="shared" si="29"/>
        <v>-17169.319730000003</v>
      </c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</row>
    <row r="142" spans="1:52">
      <c r="A142" s="5" t="s">
        <v>118</v>
      </c>
      <c r="B142" s="32">
        <v>42845.707000000002</v>
      </c>
      <c r="C142" s="32">
        <v>38787.461159999999</v>
      </c>
      <c r="D142" s="8">
        <f t="shared" si="27"/>
        <v>90.528232291743947</v>
      </c>
      <c r="E142" s="6">
        <v>48610.544999999998</v>
      </c>
      <c r="F142" s="6">
        <v>43604.421399999999</v>
      </c>
      <c r="G142" s="8">
        <f t="shared" si="28"/>
        <v>89.701568661696768</v>
      </c>
      <c r="H142" s="30">
        <v>-5671.6229999999996</v>
      </c>
      <c r="I142" s="30">
        <f t="shared" si="29"/>
        <v>-4816.9602400000003</v>
      </c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</row>
    <row r="143" spans="1:52">
      <c r="A143" s="5" t="s">
        <v>190</v>
      </c>
      <c r="B143" s="32">
        <v>46562.524789999996</v>
      </c>
      <c r="C143" s="32">
        <v>43862.307439999997</v>
      </c>
      <c r="D143" s="8">
        <f t="shared" si="27"/>
        <v>94.200878577400701</v>
      </c>
      <c r="E143" s="6">
        <v>55253.079420000002</v>
      </c>
      <c r="F143" s="6">
        <v>49276.065069999997</v>
      </c>
      <c r="G143" s="8">
        <f t="shared" si="28"/>
        <v>89.182477406252033</v>
      </c>
      <c r="H143" s="30">
        <v>-8690.5546300000005</v>
      </c>
      <c r="I143" s="30">
        <f t="shared" si="29"/>
        <v>-5413.7576300000001</v>
      </c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</row>
    <row r="144" spans="1:52">
      <c r="A144" s="5" t="s">
        <v>119</v>
      </c>
      <c r="B144" s="32">
        <v>28025.402999999998</v>
      </c>
      <c r="C144" s="32">
        <v>26887.30387</v>
      </c>
      <c r="D144" s="8">
        <f t="shared" si="27"/>
        <v>95.939044551830349</v>
      </c>
      <c r="E144" s="6">
        <v>28597.403999999999</v>
      </c>
      <c r="F144" s="6">
        <v>26453.409420000004</v>
      </c>
      <c r="G144" s="8">
        <f t="shared" si="28"/>
        <v>92.502834942640263</v>
      </c>
      <c r="H144" s="30">
        <v>-499.5</v>
      </c>
      <c r="I144" s="30">
        <f t="shared" si="29"/>
        <v>433.89444999999614</v>
      </c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</row>
    <row r="145" spans="1:52">
      <c r="A145" s="5" t="s">
        <v>120</v>
      </c>
      <c r="B145" s="32">
        <v>34364.004000000001</v>
      </c>
      <c r="C145" s="32">
        <v>55260.839100000005</v>
      </c>
      <c r="D145" s="8">
        <f t="shared" si="27"/>
        <v>160.81024522055114</v>
      </c>
      <c r="E145" s="6">
        <v>47481.284</v>
      </c>
      <c r="F145" s="6">
        <v>42954.083760000001</v>
      </c>
      <c r="G145" s="8">
        <f t="shared" si="28"/>
        <v>90.465295251914426</v>
      </c>
      <c r="H145" s="30">
        <v>-13117.28</v>
      </c>
      <c r="I145" s="30">
        <f t="shared" si="29"/>
        <v>12306.755340000003</v>
      </c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</row>
    <row r="146" spans="1:52">
      <c r="A146" s="5" t="s">
        <v>121</v>
      </c>
      <c r="B146" s="32">
        <v>81245.229000000007</v>
      </c>
      <c r="C146" s="32">
        <v>53565.537609999999</v>
      </c>
      <c r="D146" s="8">
        <f t="shared" si="27"/>
        <v>65.930686969938861</v>
      </c>
      <c r="E146" s="6">
        <v>78935.595000000001</v>
      </c>
      <c r="F146" s="6">
        <v>52112.658200000005</v>
      </c>
      <c r="G146" s="8">
        <f t="shared" si="28"/>
        <v>66.019212498493246</v>
      </c>
      <c r="H146" s="30">
        <v>-816.61599999999999</v>
      </c>
      <c r="I146" s="30">
        <f t="shared" si="29"/>
        <v>1452.8794099999941</v>
      </c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</row>
    <row r="147" spans="1:52">
      <c r="A147" s="5" t="s">
        <v>122</v>
      </c>
      <c r="B147" s="32">
        <v>50597.127999999997</v>
      </c>
      <c r="C147" s="32">
        <v>47960.23429</v>
      </c>
      <c r="D147" s="8">
        <f t="shared" si="27"/>
        <v>94.788451806987936</v>
      </c>
      <c r="E147" s="6">
        <v>51129.809000000001</v>
      </c>
      <c r="F147" s="6">
        <v>47370.872060000002</v>
      </c>
      <c r="G147" s="8">
        <f t="shared" si="28"/>
        <v>92.648247639649895</v>
      </c>
      <c r="H147" s="30">
        <v>-532.68100000000004</v>
      </c>
      <c r="I147" s="30">
        <f t="shared" si="29"/>
        <v>589.36222999999882</v>
      </c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</row>
    <row r="148" spans="1:52">
      <c r="A148" s="5" t="s">
        <v>123</v>
      </c>
      <c r="B148" s="32">
        <v>90962.071779999998</v>
      </c>
      <c r="C148" s="32">
        <v>106110.02920999999</v>
      </c>
      <c r="D148" s="8">
        <f t="shared" si="27"/>
        <v>116.65304795017938</v>
      </c>
      <c r="E148" s="6">
        <v>119945.834</v>
      </c>
      <c r="F148" s="6">
        <v>110880.18747</v>
      </c>
      <c r="G148" s="8">
        <f t="shared" si="28"/>
        <v>92.441882950265693</v>
      </c>
      <c r="H148" s="30">
        <v>-28859.47522</v>
      </c>
      <c r="I148" s="30">
        <f t="shared" si="29"/>
        <v>-4770.1582600000111</v>
      </c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</row>
    <row r="149" spans="1:52">
      <c r="A149" s="5" t="s">
        <v>124</v>
      </c>
      <c r="B149" s="32">
        <v>34677.042999999998</v>
      </c>
      <c r="C149" s="32">
        <v>34233.129580000001</v>
      </c>
      <c r="D149" s="8">
        <f t="shared" si="27"/>
        <v>98.719863686185704</v>
      </c>
      <c r="E149" s="6">
        <v>38177.442999999999</v>
      </c>
      <c r="F149" s="6">
        <v>35738.983840000001</v>
      </c>
      <c r="G149" s="8">
        <f t="shared" si="28"/>
        <v>93.612827448920569</v>
      </c>
      <c r="H149" s="30">
        <v>-3500.4</v>
      </c>
      <c r="I149" s="30">
        <f t="shared" si="29"/>
        <v>-1505.8542600000001</v>
      </c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</row>
    <row r="150" spans="1:52">
      <c r="A150" s="5" t="s">
        <v>125</v>
      </c>
      <c r="B150" s="32">
        <v>60623.42</v>
      </c>
      <c r="C150" s="32">
        <v>63993.740210000004</v>
      </c>
      <c r="D150" s="8">
        <f t="shared" si="27"/>
        <v>105.55943595725876</v>
      </c>
      <c r="E150" s="6">
        <v>83190.724000000002</v>
      </c>
      <c r="F150" s="6">
        <v>79030.383419999998</v>
      </c>
      <c r="G150" s="8">
        <f t="shared" si="28"/>
        <v>94.999033089314139</v>
      </c>
      <c r="H150" s="30">
        <v>-22567.304</v>
      </c>
      <c r="I150" s="30">
        <f t="shared" si="29"/>
        <v>-15036.643209999995</v>
      </c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</row>
    <row r="151" spans="1:52">
      <c r="A151" s="5" t="s">
        <v>126</v>
      </c>
      <c r="B151" s="32">
        <v>80954.221400000009</v>
      </c>
      <c r="C151" s="32">
        <v>76865.460860000007</v>
      </c>
      <c r="D151" s="8">
        <f t="shared" si="27"/>
        <v>94.949292983997495</v>
      </c>
      <c r="E151" s="6">
        <v>93464.614400000006</v>
      </c>
      <c r="F151" s="6">
        <v>81303.049799999993</v>
      </c>
      <c r="G151" s="8">
        <f t="shared" si="28"/>
        <v>86.988054593632384</v>
      </c>
      <c r="H151" s="30">
        <v>-12406.821</v>
      </c>
      <c r="I151" s="30">
        <f t="shared" si="29"/>
        <v>-4437.5889399999869</v>
      </c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</row>
    <row r="152" spans="1:52">
      <c r="A152" s="5" t="s">
        <v>127</v>
      </c>
      <c r="B152" s="32">
        <v>95146.248540000001</v>
      </c>
      <c r="C152" s="32">
        <v>95312.48973999999</v>
      </c>
      <c r="D152" s="8">
        <f t="shared" si="27"/>
        <v>100.17472175997575</v>
      </c>
      <c r="E152" s="6">
        <v>99196.326540000009</v>
      </c>
      <c r="F152" s="6">
        <v>66571.234429999997</v>
      </c>
      <c r="G152" s="8">
        <f t="shared" si="28"/>
        <v>67.11058438555763</v>
      </c>
      <c r="H152" s="30">
        <v>-3956.8629999999998</v>
      </c>
      <c r="I152" s="30">
        <f t="shared" si="29"/>
        <v>28741.255309999993</v>
      </c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</row>
    <row r="153" spans="1:52">
      <c r="A153" s="9" t="s">
        <v>216</v>
      </c>
      <c r="B153" s="17"/>
      <c r="C153" s="17"/>
      <c r="D153" s="8"/>
      <c r="E153" s="6"/>
      <c r="F153" s="6"/>
      <c r="G153" s="8"/>
      <c r="H153" s="30"/>
      <c r="I153" s="30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</row>
    <row r="154" spans="1:52">
      <c r="A154" s="5" t="s">
        <v>128</v>
      </c>
      <c r="B154" s="6">
        <v>18455.7513</v>
      </c>
      <c r="C154" s="6">
        <v>19667.42787</v>
      </c>
      <c r="D154" s="8">
        <f t="shared" ref="D154:D168" si="30">+C154/B154*100</f>
        <v>106.56530612221675</v>
      </c>
      <c r="E154" s="6">
        <v>20642.634440000002</v>
      </c>
      <c r="F154" s="6">
        <v>18687.411120000001</v>
      </c>
      <c r="G154" s="8">
        <f t="shared" ref="G154:G168" si="31">+F154/E154*100</f>
        <v>90.528227752697632</v>
      </c>
      <c r="H154" s="30">
        <v>-2168.1202799999996</v>
      </c>
      <c r="I154" s="30">
        <f t="shared" ref="I154:I168" si="32">+C154-F154</f>
        <v>980.01674999999886</v>
      </c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</row>
    <row r="155" spans="1:52">
      <c r="A155" s="5" t="s">
        <v>129</v>
      </c>
      <c r="B155" s="6">
        <v>21072.63883</v>
      </c>
      <c r="C155" s="6">
        <v>20927.169320000001</v>
      </c>
      <c r="D155" s="8">
        <f t="shared" si="30"/>
        <v>99.30967587318537</v>
      </c>
      <c r="E155" s="6">
        <v>23215.83509</v>
      </c>
      <c r="F155" s="6">
        <v>15770.310019999999</v>
      </c>
      <c r="G155" s="8">
        <f t="shared" si="31"/>
        <v>67.929109415464922</v>
      </c>
      <c r="H155" s="30">
        <v>-2143.1962599999997</v>
      </c>
      <c r="I155" s="30">
        <f t="shared" si="32"/>
        <v>5156.8593000000019</v>
      </c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</row>
    <row r="156" spans="1:52">
      <c r="A156" s="5" t="s">
        <v>130</v>
      </c>
      <c r="B156" s="6">
        <v>93293.763069999986</v>
      </c>
      <c r="C156" s="6">
        <v>91791.432530000005</v>
      </c>
      <c r="D156" s="8">
        <f t="shared" si="30"/>
        <v>98.389677411905069</v>
      </c>
      <c r="E156" s="6">
        <v>93748.04608</v>
      </c>
      <c r="F156" s="6">
        <v>90994.267630000002</v>
      </c>
      <c r="G156" s="8">
        <f t="shared" si="31"/>
        <v>97.06257509873852</v>
      </c>
      <c r="H156" s="30">
        <v>-454.28300999999999</v>
      </c>
      <c r="I156" s="30">
        <f t="shared" si="32"/>
        <v>797.1649000000034</v>
      </c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</row>
    <row r="157" spans="1:52">
      <c r="A157" s="5" t="s">
        <v>131</v>
      </c>
      <c r="B157" s="6">
        <v>85298.149390000006</v>
      </c>
      <c r="C157" s="6">
        <v>75240.887829999992</v>
      </c>
      <c r="D157" s="8">
        <f t="shared" si="30"/>
        <v>88.209285158091504</v>
      </c>
      <c r="E157" s="6">
        <v>83648.188779999997</v>
      </c>
      <c r="F157" s="6">
        <v>71459.583319999991</v>
      </c>
      <c r="G157" s="8">
        <f t="shared" si="31"/>
        <v>85.428727581828696</v>
      </c>
      <c r="H157" s="30">
        <v>1649.9606100000001</v>
      </c>
      <c r="I157" s="30">
        <f t="shared" si="32"/>
        <v>3781.3045100000018</v>
      </c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</row>
    <row r="158" spans="1:52">
      <c r="A158" s="5" t="s">
        <v>132</v>
      </c>
      <c r="B158" s="6">
        <v>635556.71077000001</v>
      </c>
      <c r="C158" s="6">
        <v>578335.04952999996</v>
      </c>
      <c r="D158" s="8">
        <f t="shared" si="30"/>
        <v>90.996608127908218</v>
      </c>
      <c r="E158" s="6">
        <v>672803.86369000003</v>
      </c>
      <c r="F158" s="6">
        <v>560980.03113999998</v>
      </c>
      <c r="G158" s="8">
        <f t="shared" si="31"/>
        <v>83.379430680332149</v>
      </c>
      <c r="H158" s="30">
        <v>-37247.15292</v>
      </c>
      <c r="I158" s="30">
        <f t="shared" si="32"/>
        <v>17355.018389999983</v>
      </c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</row>
    <row r="159" spans="1:52">
      <c r="A159" s="5" t="s">
        <v>133</v>
      </c>
      <c r="B159" s="6">
        <v>52493.749969999997</v>
      </c>
      <c r="C159" s="6">
        <v>49891.330299999994</v>
      </c>
      <c r="D159" s="8">
        <f t="shared" si="30"/>
        <v>95.042419961448218</v>
      </c>
      <c r="E159" s="6">
        <v>63946.714489999998</v>
      </c>
      <c r="F159" s="6">
        <v>52183.42585</v>
      </c>
      <c r="G159" s="8">
        <f t="shared" si="31"/>
        <v>81.604545700562085</v>
      </c>
      <c r="H159" s="30">
        <v>-11452.96452</v>
      </c>
      <c r="I159" s="30">
        <f t="shared" si="32"/>
        <v>-2292.0955500000055</v>
      </c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</row>
    <row r="160" spans="1:52">
      <c r="A160" s="5" t="s">
        <v>134</v>
      </c>
      <c r="B160" s="6">
        <v>28893.056079999998</v>
      </c>
      <c r="C160" s="6">
        <v>28388.886920000001</v>
      </c>
      <c r="D160" s="8">
        <f t="shared" si="30"/>
        <v>98.255050768585932</v>
      </c>
      <c r="E160" s="6">
        <v>29076.070039999999</v>
      </c>
      <c r="F160" s="6">
        <v>28124.340640000002</v>
      </c>
      <c r="G160" s="8">
        <f t="shared" si="31"/>
        <v>96.726760533006356</v>
      </c>
      <c r="H160" s="30">
        <v>-183.01396</v>
      </c>
      <c r="I160" s="30">
        <f t="shared" si="32"/>
        <v>264.54627999999866</v>
      </c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</row>
    <row r="161" spans="1:52">
      <c r="A161" s="5" t="s">
        <v>135</v>
      </c>
      <c r="B161" s="6">
        <v>36832.114829999999</v>
      </c>
      <c r="C161" s="6">
        <v>36146.37386</v>
      </c>
      <c r="D161" s="8">
        <f t="shared" si="30"/>
        <v>98.138198218687521</v>
      </c>
      <c r="E161" s="6">
        <v>39978.790380000006</v>
      </c>
      <c r="F161" s="6">
        <v>36673.45566</v>
      </c>
      <c r="G161" s="8">
        <f t="shared" si="31"/>
        <v>91.732279319652577</v>
      </c>
      <c r="H161" s="30">
        <v>-3146.6755499999999</v>
      </c>
      <c r="I161" s="30">
        <f t="shared" si="32"/>
        <v>-527.08179999999993</v>
      </c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</row>
    <row r="162" spans="1:52">
      <c r="A162" s="5" t="s">
        <v>136</v>
      </c>
      <c r="B162" s="6">
        <v>19454.900289999998</v>
      </c>
      <c r="C162" s="32">
        <v>19545.178769999999</v>
      </c>
      <c r="D162" s="8">
        <f t="shared" si="30"/>
        <v>100.46403979796497</v>
      </c>
      <c r="E162" s="6">
        <v>19672.515820000001</v>
      </c>
      <c r="F162" s="6">
        <v>19182.602489999997</v>
      </c>
      <c r="G162" s="8">
        <f t="shared" si="31"/>
        <v>97.50965593581104</v>
      </c>
      <c r="H162" s="30">
        <v>-201.97982000000002</v>
      </c>
      <c r="I162" s="30">
        <f t="shared" si="32"/>
        <v>362.57628000000113</v>
      </c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</row>
    <row r="163" spans="1:52">
      <c r="A163" s="5" t="s">
        <v>137</v>
      </c>
      <c r="B163" s="6">
        <v>43419.748200000002</v>
      </c>
      <c r="C163" s="32">
        <v>42031.969549999994</v>
      </c>
      <c r="D163" s="8">
        <f t="shared" si="30"/>
        <v>96.803807696885698</v>
      </c>
      <c r="E163" s="6">
        <v>43444.177439999999</v>
      </c>
      <c r="F163" s="6">
        <v>41911.172689999999</v>
      </c>
      <c r="G163" s="8">
        <f t="shared" si="31"/>
        <v>96.471322878382935</v>
      </c>
      <c r="H163" s="30">
        <v>0</v>
      </c>
      <c r="I163" s="30">
        <f t="shared" si="32"/>
        <v>120.79685999999492</v>
      </c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</row>
    <row r="164" spans="1:52">
      <c r="A164" s="5" t="s">
        <v>138</v>
      </c>
      <c r="B164" s="6">
        <v>45936.093780000003</v>
      </c>
      <c r="C164" s="32">
        <v>33246.47969</v>
      </c>
      <c r="D164" s="8">
        <f t="shared" si="30"/>
        <v>72.37550465049577</v>
      </c>
      <c r="E164" s="6">
        <v>46636.093780000003</v>
      </c>
      <c r="F164" s="6">
        <v>32174.974690000003</v>
      </c>
      <c r="G164" s="8">
        <f t="shared" si="31"/>
        <v>68.991573011627992</v>
      </c>
      <c r="H164" s="30">
        <v>-700</v>
      </c>
      <c r="I164" s="30">
        <f t="shared" si="32"/>
        <v>1071.5049999999974</v>
      </c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</row>
    <row r="165" spans="1:52">
      <c r="A165" s="5" t="s">
        <v>139</v>
      </c>
      <c r="B165" s="32">
        <v>43486.277459999998</v>
      </c>
      <c r="C165" s="32">
        <v>41465.696400000001</v>
      </c>
      <c r="D165" s="8">
        <f t="shared" si="30"/>
        <v>95.353520287270882</v>
      </c>
      <c r="E165" s="6">
        <v>44220.595369999995</v>
      </c>
      <c r="F165" s="6">
        <v>42176.604789999998</v>
      </c>
      <c r="G165" s="8">
        <f t="shared" si="31"/>
        <v>95.377740704534531</v>
      </c>
      <c r="H165" s="30">
        <v>-715.55505000000005</v>
      </c>
      <c r="I165" s="30">
        <f t="shared" si="32"/>
        <v>-710.90838999999687</v>
      </c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</row>
    <row r="166" spans="1:52">
      <c r="A166" s="5" t="s">
        <v>140</v>
      </c>
      <c r="B166" s="32">
        <v>55845.45794</v>
      </c>
      <c r="C166" s="32">
        <v>57710.993740000005</v>
      </c>
      <c r="D166" s="8">
        <f t="shared" si="30"/>
        <v>103.34053272873925</v>
      </c>
      <c r="E166" s="6">
        <v>56472.34592</v>
      </c>
      <c r="F166" s="6">
        <v>53081.449079999999</v>
      </c>
      <c r="G166" s="8">
        <f t="shared" si="31"/>
        <v>93.995473740716179</v>
      </c>
      <c r="H166" s="30">
        <v>-626.88797999999997</v>
      </c>
      <c r="I166" s="30">
        <f t="shared" si="32"/>
        <v>4629.5446600000068</v>
      </c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</row>
    <row r="167" spans="1:52">
      <c r="A167" s="5" t="s">
        <v>141</v>
      </c>
      <c r="B167" s="32">
        <v>83048.521219999995</v>
      </c>
      <c r="C167" s="21">
        <v>79529.019639999999</v>
      </c>
      <c r="D167" s="8">
        <f t="shared" si="30"/>
        <v>95.762114089091781</v>
      </c>
      <c r="E167" s="6">
        <v>83779.356930000009</v>
      </c>
      <c r="F167" s="6">
        <v>56015.392700000004</v>
      </c>
      <c r="G167" s="8">
        <f t="shared" si="31"/>
        <v>66.860614300014774</v>
      </c>
      <c r="H167" s="30">
        <v>-715.2</v>
      </c>
      <c r="I167" s="30">
        <f t="shared" si="32"/>
        <v>23513.626939999995</v>
      </c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</row>
    <row r="168" spans="1:52">
      <c r="A168" s="5" t="s">
        <v>142</v>
      </c>
      <c r="B168" s="32">
        <v>132631.96367</v>
      </c>
      <c r="C168" s="32">
        <v>132023.64814999999</v>
      </c>
      <c r="D168" s="8">
        <f t="shared" si="30"/>
        <v>99.541350739921526</v>
      </c>
      <c r="E168" s="6">
        <v>133103.03101000001</v>
      </c>
      <c r="F168" s="6">
        <v>131435.63293000002</v>
      </c>
      <c r="G168" s="8">
        <f t="shared" si="31"/>
        <v>98.747287670800887</v>
      </c>
      <c r="H168" s="30">
        <v>-449.17734000000002</v>
      </c>
      <c r="I168" s="30">
        <f t="shared" si="32"/>
        <v>588.01521999997203</v>
      </c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</row>
    <row r="169" spans="1:52">
      <c r="A169" s="9" t="s">
        <v>217</v>
      </c>
      <c r="B169" s="17"/>
      <c r="C169" s="17"/>
      <c r="D169" s="8"/>
      <c r="E169" s="6"/>
      <c r="F169" s="6"/>
      <c r="G169" s="8"/>
      <c r="H169" s="30"/>
      <c r="I169" s="30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</row>
    <row r="170" spans="1:52">
      <c r="A170" s="5" t="s">
        <v>143</v>
      </c>
      <c r="B170" s="7">
        <v>64330.519829999997</v>
      </c>
      <c r="C170" s="7">
        <v>63523.663049999996</v>
      </c>
      <c r="D170" s="8">
        <f>+C170/B170*100</f>
        <v>98.745763624898103</v>
      </c>
      <c r="E170" s="6">
        <v>65686.104130000007</v>
      </c>
      <c r="F170" s="6">
        <v>62204.823859999997</v>
      </c>
      <c r="G170" s="8">
        <f>+F170/E170*100</f>
        <v>94.700126737444847</v>
      </c>
      <c r="H170" s="30">
        <v>-1355.5843</v>
      </c>
      <c r="I170" s="30">
        <f>+C170-F170</f>
        <v>1318.8391899999988</v>
      </c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</row>
    <row r="171" spans="1:52">
      <c r="A171" s="5" t="s">
        <v>144</v>
      </c>
      <c r="B171" s="7">
        <v>36643.592409999997</v>
      </c>
      <c r="C171" s="7">
        <v>36808.805679999998</v>
      </c>
      <c r="D171" s="8">
        <f>+C171/B171*100</f>
        <v>100.45086537409173</v>
      </c>
      <c r="E171" s="6">
        <v>37166.092409999997</v>
      </c>
      <c r="F171" s="6">
        <v>36311.062659999996</v>
      </c>
      <c r="G171" s="8">
        <f>+F171/E171*100</f>
        <v>97.699435978989428</v>
      </c>
      <c r="H171" s="30">
        <v>-522.5</v>
      </c>
      <c r="I171" s="30">
        <f>+C171-F171</f>
        <v>497.74302000000171</v>
      </c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</row>
    <row r="172" spans="1:52">
      <c r="A172" s="5" t="s">
        <v>145</v>
      </c>
      <c r="B172" s="7">
        <v>55244.707999999999</v>
      </c>
      <c r="C172" s="7">
        <v>55555.675590000006</v>
      </c>
      <c r="D172" s="8">
        <f>+C172/B172*100</f>
        <v>100.56289118226493</v>
      </c>
      <c r="E172" s="6">
        <v>59035.707999999999</v>
      </c>
      <c r="F172" s="6">
        <v>56577.995689999996</v>
      </c>
      <c r="G172" s="8">
        <f>+F172/E172*100</f>
        <v>95.836905504715887</v>
      </c>
      <c r="H172" s="30">
        <v>-3791</v>
      </c>
      <c r="I172" s="30">
        <f>+C172-F172</f>
        <v>-1022.3200999999899</v>
      </c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</row>
    <row r="173" spans="1:52">
      <c r="A173" s="5" t="s">
        <v>146</v>
      </c>
      <c r="B173" s="7">
        <v>31355.131000000001</v>
      </c>
      <c r="C173" s="7">
        <v>31999.65164</v>
      </c>
      <c r="D173" s="8">
        <f>+C173/B173*100</f>
        <v>102.05555078050861</v>
      </c>
      <c r="E173" s="6">
        <v>31355.131000000001</v>
      </c>
      <c r="F173" s="6">
        <v>30979.816620000001</v>
      </c>
      <c r="G173" s="8">
        <f>+F173/E173*100</f>
        <v>98.803020851674958</v>
      </c>
      <c r="H173" s="30">
        <v>0</v>
      </c>
      <c r="I173" s="30">
        <f>+C173-F173</f>
        <v>1019.8350199999986</v>
      </c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</row>
    <row r="174" spans="1:52">
      <c r="A174" s="5" t="s">
        <v>147</v>
      </c>
      <c r="B174" s="7">
        <v>269408.67099999997</v>
      </c>
      <c r="C174" s="7">
        <v>259774.90706</v>
      </c>
      <c r="D174" s="8">
        <f>+C174/B174*100</f>
        <v>96.424107693252395</v>
      </c>
      <c r="E174" s="6">
        <v>283316.15100000001</v>
      </c>
      <c r="F174" s="6">
        <v>242465.95178</v>
      </c>
      <c r="G174" s="8">
        <f>+F174/E174*100</f>
        <v>85.581408233941445</v>
      </c>
      <c r="H174" s="30">
        <v>-13907.48</v>
      </c>
      <c r="I174" s="30">
        <f>+C174-F174</f>
        <v>17308.955279999995</v>
      </c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</row>
    <row r="175" spans="1:52">
      <c r="A175" s="9" t="s">
        <v>218</v>
      </c>
      <c r="B175" s="20"/>
      <c r="C175" s="20"/>
      <c r="D175" s="8"/>
      <c r="E175" s="6"/>
      <c r="F175" s="6"/>
      <c r="G175" s="8"/>
      <c r="H175" s="30"/>
      <c r="I175" s="30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</row>
    <row r="176" spans="1:52">
      <c r="A176" s="5" t="s">
        <v>148</v>
      </c>
      <c r="B176" s="7">
        <v>49259.492630000001</v>
      </c>
      <c r="C176" s="7">
        <v>62345.139819999997</v>
      </c>
      <c r="D176" s="8">
        <f t="shared" ref="D176:D189" si="33">+C176/B176*100</f>
        <v>126.56472182588129</v>
      </c>
      <c r="E176" s="6">
        <v>49473.133020000001</v>
      </c>
      <c r="F176" s="6">
        <v>47006.025139999998</v>
      </c>
      <c r="G176" s="8">
        <f t="shared" ref="G176:G189" si="34">+F176/E176*100</f>
        <v>95.013237025028005</v>
      </c>
      <c r="H176" s="30">
        <v>-213.64039000000002</v>
      </c>
      <c r="I176" s="30">
        <f t="shared" ref="I176:I189" si="35">+C176-F176</f>
        <v>15339.114679999999</v>
      </c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</row>
    <row r="177" spans="1:52">
      <c r="A177" s="5" t="s">
        <v>149</v>
      </c>
      <c r="B177" s="7">
        <v>91206.722800000003</v>
      </c>
      <c r="C177" s="7">
        <v>90149.830659999992</v>
      </c>
      <c r="D177" s="8">
        <f t="shared" si="33"/>
        <v>98.841212459395578</v>
      </c>
      <c r="E177" s="6">
        <v>141677.84172999999</v>
      </c>
      <c r="F177" s="6">
        <v>138582.84509000002</v>
      </c>
      <c r="G177" s="8">
        <f t="shared" si="34"/>
        <v>97.815468811348637</v>
      </c>
      <c r="H177" s="30">
        <v>-50471.118929999997</v>
      </c>
      <c r="I177" s="30">
        <f t="shared" si="35"/>
        <v>-48433.014430000025</v>
      </c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</row>
    <row r="178" spans="1:52">
      <c r="A178" s="5" t="s">
        <v>150</v>
      </c>
      <c r="B178" s="7">
        <v>26326.971989999998</v>
      </c>
      <c r="C178" s="7">
        <v>27151.37887</v>
      </c>
      <c r="D178" s="8">
        <f t="shared" si="33"/>
        <v>103.13141549401558</v>
      </c>
      <c r="E178" s="6">
        <v>26512.72984</v>
      </c>
      <c r="F178" s="6">
        <v>25853.323059999999</v>
      </c>
      <c r="G178" s="8">
        <f t="shared" si="34"/>
        <v>97.512867275533623</v>
      </c>
      <c r="H178" s="30">
        <v>-185.75785000000002</v>
      </c>
      <c r="I178" s="30">
        <f t="shared" si="35"/>
        <v>1298.0558100000017</v>
      </c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</row>
    <row r="179" spans="1:52">
      <c r="A179" s="5" t="s">
        <v>151</v>
      </c>
      <c r="B179" s="7">
        <v>65699.424320000006</v>
      </c>
      <c r="C179" s="7">
        <v>64442.50131</v>
      </c>
      <c r="D179" s="8">
        <f t="shared" si="33"/>
        <v>98.086858411608063</v>
      </c>
      <c r="E179" s="6">
        <v>66466.518320000003</v>
      </c>
      <c r="F179" s="6">
        <v>64134.840189999995</v>
      </c>
      <c r="G179" s="8">
        <f t="shared" si="34"/>
        <v>96.491950851443349</v>
      </c>
      <c r="H179" s="30">
        <v>-767.09400000000005</v>
      </c>
      <c r="I179" s="30">
        <f t="shared" si="35"/>
        <v>307.6611200000043</v>
      </c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</row>
    <row r="180" spans="1:52">
      <c r="A180" s="5" t="s">
        <v>152</v>
      </c>
      <c r="B180" s="7">
        <v>93146.318639999998</v>
      </c>
      <c r="C180" s="7">
        <v>87624.448180000007</v>
      </c>
      <c r="D180" s="8">
        <f t="shared" si="33"/>
        <v>94.071831779695557</v>
      </c>
      <c r="E180" s="6">
        <v>94344.201629999996</v>
      </c>
      <c r="F180" s="6">
        <v>86308.076719999997</v>
      </c>
      <c r="G180" s="8">
        <f t="shared" si="34"/>
        <v>91.482121030059531</v>
      </c>
      <c r="H180" s="30">
        <v>-1197.8829900000001</v>
      </c>
      <c r="I180" s="30">
        <f t="shared" si="35"/>
        <v>1316.3714600000094</v>
      </c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</row>
    <row r="181" spans="1:52">
      <c r="A181" s="5" t="s">
        <v>153</v>
      </c>
      <c r="B181" s="7">
        <v>38058.778640000004</v>
      </c>
      <c r="C181" s="7">
        <v>37664.182979999998</v>
      </c>
      <c r="D181" s="8">
        <f t="shared" si="33"/>
        <v>98.963194106325631</v>
      </c>
      <c r="E181" s="6">
        <v>38620.67424</v>
      </c>
      <c r="F181" s="6">
        <v>37700.299340000005</v>
      </c>
      <c r="G181" s="8">
        <f t="shared" si="34"/>
        <v>97.616885468439733</v>
      </c>
      <c r="H181" s="30">
        <v>-561.89559999999994</v>
      </c>
      <c r="I181" s="30">
        <f t="shared" si="35"/>
        <v>-36.116360000007262</v>
      </c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</row>
    <row r="182" spans="1:52">
      <c r="A182" s="5" t="s">
        <v>154</v>
      </c>
      <c r="B182" s="7">
        <v>26784.980299999999</v>
      </c>
      <c r="C182" s="7">
        <v>-10024.799300000001</v>
      </c>
      <c r="D182" s="8">
        <f t="shared" si="33"/>
        <v>-37.426942964748051</v>
      </c>
      <c r="E182" s="6">
        <v>27442.651440000001</v>
      </c>
      <c r="F182" s="6">
        <v>20099.578420000002</v>
      </c>
      <c r="G182" s="8">
        <f t="shared" si="34"/>
        <v>73.242115339857989</v>
      </c>
      <c r="H182" s="30">
        <v>-657.67114000000004</v>
      </c>
      <c r="I182" s="30">
        <f t="shared" si="35"/>
        <v>-30124.377720000004</v>
      </c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</row>
    <row r="183" spans="1:52">
      <c r="A183" s="5" t="s">
        <v>155</v>
      </c>
      <c r="B183" s="7">
        <v>46853.372960000001</v>
      </c>
      <c r="C183" s="7">
        <v>47212.676049999995</v>
      </c>
      <c r="D183" s="8">
        <f t="shared" si="33"/>
        <v>100.76686707338389</v>
      </c>
      <c r="E183" s="6">
        <v>52236.811829999999</v>
      </c>
      <c r="F183" s="6">
        <v>48868.61159</v>
      </c>
      <c r="G183" s="8">
        <f t="shared" si="34"/>
        <v>93.552056256875886</v>
      </c>
      <c r="H183" s="30">
        <v>-5383.43887</v>
      </c>
      <c r="I183" s="30">
        <f t="shared" si="35"/>
        <v>-1655.9355400000059</v>
      </c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</row>
    <row r="184" spans="1:52">
      <c r="A184" s="5" t="s">
        <v>156</v>
      </c>
      <c r="B184" s="7">
        <v>85944.930290000004</v>
      </c>
      <c r="C184" s="7">
        <v>85177.867060000004</v>
      </c>
      <c r="D184" s="8">
        <f t="shared" si="33"/>
        <v>99.107494499778255</v>
      </c>
      <c r="E184" s="6">
        <v>99602.005819999991</v>
      </c>
      <c r="F184" s="6">
        <v>76381.391319999995</v>
      </c>
      <c r="G184" s="8">
        <f t="shared" si="34"/>
        <v>76.686599522941208</v>
      </c>
      <c r="H184" s="30">
        <v>-13657.07553</v>
      </c>
      <c r="I184" s="30">
        <f t="shared" si="35"/>
        <v>8796.475740000009</v>
      </c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</row>
    <row r="185" spans="1:52">
      <c r="A185" s="5" t="s">
        <v>157</v>
      </c>
      <c r="B185" s="7">
        <v>238409.92205000002</v>
      </c>
      <c r="C185" s="7">
        <v>243107.73190000001</v>
      </c>
      <c r="D185" s="8">
        <f t="shared" si="33"/>
        <v>101.97047581308918</v>
      </c>
      <c r="E185" s="6">
        <v>239944.86152999999</v>
      </c>
      <c r="F185" s="6">
        <v>229528.36774000002</v>
      </c>
      <c r="G185" s="8">
        <f t="shared" si="34"/>
        <v>95.658796890427425</v>
      </c>
      <c r="H185" s="30">
        <v>-1534.93948</v>
      </c>
      <c r="I185" s="30">
        <f t="shared" si="35"/>
        <v>13579.364159999997</v>
      </c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</row>
    <row r="186" spans="1:52">
      <c r="A186" s="5" t="s">
        <v>158</v>
      </c>
      <c r="B186" s="7">
        <v>25624.240149999998</v>
      </c>
      <c r="C186" s="7">
        <v>5518.27531</v>
      </c>
      <c r="D186" s="8">
        <f t="shared" si="33"/>
        <v>21.535371498615934</v>
      </c>
      <c r="E186" s="6">
        <v>26040.698850000001</v>
      </c>
      <c r="F186" s="6">
        <v>23246.990559999998</v>
      </c>
      <c r="G186" s="8">
        <f t="shared" si="34"/>
        <v>89.27176146042639</v>
      </c>
      <c r="H186" s="30">
        <v>-416.45870000000002</v>
      </c>
      <c r="I186" s="30">
        <f t="shared" si="35"/>
        <v>-17728.715249999997</v>
      </c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</row>
    <row r="187" spans="1:52">
      <c r="A187" s="5" t="s">
        <v>159</v>
      </c>
      <c r="B187" s="7">
        <v>79019.199999999997</v>
      </c>
      <c r="C187" s="7">
        <v>76656.37490000001</v>
      </c>
      <c r="D187" s="8">
        <f t="shared" si="33"/>
        <v>97.009808881892013</v>
      </c>
      <c r="E187" s="6">
        <v>79834.71213</v>
      </c>
      <c r="F187" s="6">
        <v>76571.075949999999</v>
      </c>
      <c r="G187" s="8">
        <f t="shared" si="34"/>
        <v>95.912008582575453</v>
      </c>
      <c r="H187" s="30">
        <v>-815.51212999999996</v>
      </c>
      <c r="I187" s="30">
        <f t="shared" si="35"/>
        <v>85.298950000011246</v>
      </c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</row>
    <row r="188" spans="1:52">
      <c r="A188" s="5" t="s">
        <v>160</v>
      </c>
      <c r="B188" s="7">
        <v>28123.96428</v>
      </c>
      <c r="C188" s="7">
        <v>26683.115409999999</v>
      </c>
      <c r="D188" s="8">
        <f t="shared" si="33"/>
        <v>94.876793130388648</v>
      </c>
      <c r="E188" s="6">
        <v>29745.473180000001</v>
      </c>
      <c r="F188" s="6">
        <v>26639.521989999997</v>
      </c>
      <c r="G188" s="8">
        <f t="shared" si="34"/>
        <v>89.558239093374539</v>
      </c>
      <c r="H188" s="30">
        <v>-1621.5088999999998</v>
      </c>
      <c r="I188" s="30">
        <f t="shared" si="35"/>
        <v>43.593420000001061</v>
      </c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</row>
    <row r="189" spans="1:52">
      <c r="A189" s="5" t="s">
        <v>161</v>
      </c>
      <c r="B189" s="7">
        <v>148997.97203999999</v>
      </c>
      <c r="C189" s="7">
        <v>138025.77428000001</v>
      </c>
      <c r="D189" s="8">
        <f t="shared" si="33"/>
        <v>92.636008658524304</v>
      </c>
      <c r="E189" s="6">
        <v>148999.70558000001</v>
      </c>
      <c r="F189" s="6">
        <v>131046.56629999999</v>
      </c>
      <c r="G189" s="8">
        <f t="shared" si="34"/>
        <v>87.950889426180296</v>
      </c>
      <c r="H189" s="30">
        <v>-1.7335399999999999</v>
      </c>
      <c r="I189" s="30">
        <f t="shared" si="35"/>
        <v>6979.2079800000211</v>
      </c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</row>
    <row r="190" spans="1:52">
      <c r="A190" s="9" t="s">
        <v>219</v>
      </c>
      <c r="B190" s="22"/>
      <c r="C190" s="22"/>
      <c r="D190" s="8"/>
      <c r="E190" s="6"/>
      <c r="F190" s="6"/>
      <c r="G190" s="8"/>
      <c r="H190" s="30"/>
      <c r="I190" s="30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</row>
    <row r="191" spans="1:52">
      <c r="A191" s="5" t="s">
        <v>162</v>
      </c>
      <c r="B191" s="23">
        <v>29527.234370000002</v>
      </c>
      <c r="C191" s="23">
        <v>29774.360379999998</v>
      </c>
      <c r="D191" s="8">
        <f t="shared" ref="D191:D197" si="36">+C191/B191*100</f>
        <v>100.83694262355665</v>
      </c>
      <c r="E191" s="6">
        <v>31921.34548</v>
      </c>
      <c r="F191" s="6">
        <v>30388.46947</v>
      </c>
      <c r="G191" s="8">
        <f t="shared" ref="G191:G197" si="37">+F191/E191*100</f>
        <v>95.197959274741692</v>
      </c>
      <c r="H191" s="30">
        <v>-2394.1111099999998</v>
      </c>
      <c r="I191" s="30">
        <f t="shared" ref="I191:I197" si="38">+C191-F191</f>
        <v>-614.10909000000174</v>
      </c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</row>
    <row r="192" spans="1:52">
      <c r="A192" s="5" t="s">
        <v>163</v>
      </c>
      <c r="B192" s="23">
        <v>20945.484820000001</v>
      </c>
      <c r="C192" s="23">
        <v>20895.954899999997</v>
      </c>
      <c r="D192" s="8">
        <f t="shared" si="36"/>
        <v>99.76352936957224</v>
      </c>
      <c r="E192" s="6">
        <v>22294.199539999998</v>
      </c>
      <c r="F192" s="6">
        <v>21581.927760000002</v>
      </c>
      <c r="G192" s="8">
        <f t="shared" si="37"/>
        <v>96.805125123590798</v>
      </c>
      <c r="H192" s="30">
        <v>-1348.7147199999999</v>
      </c>
      <c r="I192" s="30">
        <f t="shared" si="38"/>
        <v>-685.97286000000531</v>
      </c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</row>
    <row r="193" spans="1:52">
      <c r="A193" s="5" t="s">
        <v>164</v>
      </c>
      <c r="B193" s="23">
        <v>21454.478079999997</v>
      </c>
      <c r="C193" s="23">
        <v>21898.267969999997</v>
      </c>
      <c r="D193" s="8">
        <f t="shared" si="36"/>
        <v>102.06851869500244</v>
      </c>
      <c r="E193" s="6">
        <v>22461.1806</v>
      </c>
      <c r="F193" s="6">
        <v>20817.960709999999</v>
      </c>
      <c r="G193" s="8">
        <f t="shared" si="37"/>
        <v>92.684178453202051</v>
      </c>
      <c r="H193" s="30">
        <v>-1006.70252</v>
      </c>
      <c r="I193" s="30">
        <f t="shared" si="38"/>
        <v>1080.3072599999978</v>
      </c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</row>
    <row r="194" spans="1:52">
      <c r="A194" s="5" t="s">
        <v>165</v>
      </c>
      <c r="B194" s="23">
        <v>23162.807920000003</v>
      </c>
      <c r="C194" s="23">
        <v>23571.437850000002</v>
      </c>
      <c r="D194" s="8">
        <f t="shared" si="36"/>
        <v>101.76416404872558</v>
      </c>
      <c r="E194" s="6">
        <v>26324.95695</v>
      </c>
      <c r="F194" s="6">
        <v>24623.267010000003</v>
      </c>
      <c r="G194" s="8">
        <f t="shared" si="37"/>
        <v>93.535830112725037</v>
      </c>
      <c r="H194" s="30">
        <v>-3162.1490299999996</v>
      </c>
      <c r="I194" s="30">
        <f t="shared" si="38"/>
        <v>-1051.8291600000011</v>
      </c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</row>
    <row r="195" spans="1:52">
      <c r="A195" s="5" t="s">
        <v>166</v>
      </c>
      <c r="B195" s="23">
        <v>421153.15060000005</v>
      </c>
      <c r="C195" s="23">
        <v>422528.66115</v>
      </c>
      <c r="D195" s="8">
        <f t="shared" si="36"/>
        <v>100.32660578415246</v>
      </c>
      <c r="E195" s="6">
        <v>418518.96929000004</v>
      </c>
      <c r="F195" s="6">
        <v>401819.20595999999</v>
      </c>
      <c r="G195" s="8">
        <f t="shared" si="37"/>
        <v>96.00979536045152</v>
      </c>
      <c r="H195" s="30">
        <v>2634.1813099999999</v>
      </c>
      <c r="I195" s="30">
        <f t="shared" si="38"/>
        <v>20709.455190000008</v>
      </c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</row>
    <row r="196" spans="1:52">
      <c r="A196" s="5" t="s">
        <v>167</v>
      </c>
      <c r="B196" s="23">
        <v>47009.121700000003</v>
      </c>
      <c r="C196" s="23">
        <v>45772.055359999998</v>
      </c>
      <c r="D196" s="8">
        <f t="shared" si="36"/>
        <v>97.368454684402224</v>
      </c>
      <c r="E196" s="6">
        <v>48277.104909999995</v>
      </c>
      <c r="F196" s="6">
        <v>45279.418229999996</v>
      </c>
      <c r="G196" s="8">
        <f t="shared" si="37"/>
        <v>93.790666019454989</v>
      </c>
      <c r="H196" s="30">
        <v>-1267.9832099999999</v>
      </c>
      <c r="I196" s="30">
        <f t="shared" si="38"/>
        <v>492.6371300000028</v>
      </c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</row>
    <row r="197" spans="1:52">
      <c r="A197" s="5" t="s">
        <v>168</v>
      </c>
      <c r="B197" s="23">
        <v>41118.496460000002</v>
      </c>
      <c r="C197" s="23">
        <v>24888.400530000003</v>
      </c>
      <c r="D197" s="8">
        <f t="shared" si="36"/>
        <v>60.528479085346397</v>
      </c>
      <c r="E197" s="6">
        <v>41672.800170000002</v>
      </c>
      <c r="F197" s="6">
        <v>24756.683209999999</v>
      </c>
      <c r="G197" s="8">
        <f t="shared" si="37"/>
        <v>59.407294707837245</v>
      </c>
      <c r="H197" s="30">
        <v>-554.30370999999991</v>
      </c>
      <c r="I197" s="30">
        <f t="shared" si="38"/>
        <v>131.71732000000338</v>
      </c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</row>
    <row r="198" spans="1:52">
      <c r="A198" s="9" t="s">
        <v>220</v>
      </c>
      <c r="B198" s="17"/>
      <c r="C198" s="17"/>
      <c r="D198" s="8"/>
      <c r="E198" s="6"/>
      <c r="F198" s="6"/>
      <c r="G198" s="8"/>
      <c r="H198" s="30"/>
      <c r="I198" s="30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</row>
    <row r="199" spans="1:52">
      <c r="A199" s="5" t="s">
        <v>9</v>
      </c>
      <c r="B199" s="32">
        <v>43448.361570000001</v>
      </c>
      <c r="C199" s="32">
        <v>49289.247369999997</v>
      </c>
      <c r="D199" s="8">
        <f t="shared" ref="D199:D207" si="39">+C199/B199*100</f>
        <v>113.44328206850722</v>
      </c>
      <c r="E199" s="6">
        <v>43549.361570000001</v>
      </c>
      <c r="F199" s="6">
        <v>41411.322679999997</v>
      </c>
      <c r="G199" s="8">
        <f t="shared" ref="G199:G207" si="40">+F199/E199*100</f>
        <v>95.090539073544448</v>
      </c>
      <c r="H199" s="30">
        <v>0</v>
      </c>
      <c r="I199" s="30">
        <f t="shared" ref="I199:I207" si="41">+C199-F199</f>
        <v>7877.9246899999998</v>
      </c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</row>
    <row r="200" spans="1:52">
      <c r="A200" s="5" t="s">
        <v>169</v>
      </c>
      <c r="B200" s="32">
        <v>26244.38897</v>
      </c>
      <c r="C200" s="32">
        <v>26660.477719999999</v>
      </c>
      <c r="D200" s="8">
        <f t="shared" si="39"/>
        <v>101.5854388931502</v>
      </c>
      <c r="E200" s="6">
        <v>27496.127550000001</v>
      </c>
      <c r="F200" s="6">
        <v>27024.246999999999</v>
      </c>
      <c r="G200" s="8">
        <f t="shared" si="40"/>
        <v>98.2838290623219</v>
      </c>
      <c r="H200" s="30">
        <v>-1165.0385800000001</v>
      </c>
      <c r="I200" s="30">
        <f t="shared" si="41"/>
        <v>-363.76928000000044</v>
      </c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</row>
    <row r="201" spans="1:52">
      <c r="A201" s="5" t="s">
        <v>170</v>
      </c>
      <c r="B201" s="32">
        <v>26484.943489999998</v>
      </c>
      <c r="C201" s="32">
        <v>24877.547350000001</v>
      </c>
      <c r="D201" s="8">
        <f t="shared" si="39"/>
        <v>93.930905910345217</v>
      </c>
      <c r="E201" s="6">
        <v>26965.882409999998</v>
      </c>
      <c r="F201" s="6">
        <v>24953.528870000002</v>
      </c>
      <c r="G201" s="8">
        <f t="shared" si="40"/>
        <v>92.537408902837399</v>
      </c>
      <c r="H201" s="30">
        <v>-408.73892000000001</v>
      </c>
      <c r="I201" s="30">
        <f t="shared" si="41"/>
        <v>-75.981520000001183</v>
      </c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</row>
    <row r="202" spans="1:52">
      <c r="A202" s="5" t="s">
        <v>171</v>
      </c>
      <c r="B202" s="32">
        <v>16804.870600000002</v>
      </c>
      <c r="C202" s="32">
        <v>16806.990449999998</v>
      </c>
      <c r="D202" s="8">
        <f t="shared" si="39"/>
        <v>100.01261449760878</v>
      </c>
      <c r="E202" s="6">
        <v>17170.584350000001</v>
      </c>
      <c r="F202" s="6">
        <v>16504.107919999999</v>
      </c>
      <c r="G202" s="8">
        <f t="shared" si="40"/>
        <v>96.11849884421666</v>
      </c>
      <c r="H202" s="30">
        <v>-307.91374999999999</v>
      </c>
      <c r="I202" s="30">
        <f t="shared" si="41"/>
        <v>302.88252999999895</v>
      </c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</row>
    <row r="203" spans="1:52">
      <c r="A203" s="5" t="s">
        <v>172</v>
      </c>
      <c r="B203" s="32">
        <v>21512.12</v>
      </c>
      <c r="C203" s="32">
        <v>21812.000260000001</v>
      </c>
      <c r="D203" s="8">
        <f t="shared" si="39"/>
        <v>101.39400607657451</v>
      </c>
      <c r="E203" s="6">
        <v>22398.04912</v>
      </c>
      <c r="F203" s="6">
        <v>21815.98243</v>
      </c>
      <c r="G203" s="8">
        <f t="shared" si="40"/>
        <v>97.401261659524394</v>
      </c>
      <c r="H203" s="30">
        <v>-828.12911999999994</v>
      </c>
      <c r="I203" s="30">
        <f t="shared" si="41"/>
        <v>-3.9821699999993143</v>
      </c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</row>
    <row r="204" spans="1:52">
      <c r="A204" s="5" t="s">
        <v>173</v>
      </c>
      <c r="B204" s="32">
        <v>17881.526000000002</v>
      </c>
      <c r="C204" s="32">
        <v>16964.421999999999</v>
      </c>
      <c r="D204" s="8">
        <f t="shared" si="39"/>
        <v>94.871220722437215</v>
      </c>
      <c r="E204" s="6">
        <v>18217.214459999999</v>
      </c>
      <c r="F204" s="6">
        <v>16836.93219</v>
      </c>
      <c r="G204" s="8">
        <f t="shared" si="40"/>
        <v>92.423197997527453</v>
      </c>
      <c r="H204" s="30">
        <v>-263.48846000000003</v>
      </c>
      <c r="I204" s="30">
        <f t="shared" si="41"/>
        <v>127.48980999999912</v>
      </c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</row>
    <row r="205" spans="1:52">
      <c r="A205" s="5" t="s">
        <v>174</v>
      </c>
      <c r="B205" s="32">
        <v>714994.81047999999</v>
      </c>
      <c r="C205" s="32">
        <v>702268.88410000002</v>
      </c>
      <c r="D205" s="8">
        <f t="shared" si="39"/>
        <v>98.220137238274972</v>
      </c>
      <c r="E205" s="6">
        <v>822941.17850000004</v>
      </c>
      <c r="F205" s="6">
        <v>725786.50147000002</v>
      </c>
      <c r="G205" s="8">
        <f t="shared" si="40"/>
        <v>88.194213685225137</v>
      </c>
      <c r="H205" s="30">
        <v>-107946.36801999999</v>
      </c>
      <c r="I205" s="30">
        <f t="shared" si="41"/>
        <v>-23517.617369999993</v>
      </c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</row>
    <row r="206" spans="1:52">
      <c r="A206" s="5" t="s">
        <v>221</v>
      </c>
      <c r="B206" s="32">
        <v>30323.687000000002</v>
      </c>
      <c r="C206" s="32">
        <v>30440.028719999998</v>
      </c>
      <c r="D206" s="8">
        <f t="shared" si="39"/>
        <v>100.38366614191736</v>
      </c>
      <c r="E206" s="6">
        <v>31006.387879999998</v>
      </c>
      <c r="F206" s="6">
        <v>30539.54997</v>
      </c>
      <c r="G206" s="8">
        <f t="shared" si="40"/>
        <v>98.494381506782602</v>
      </c>
      <c r="H206" s="30">
        <v>-610.50088000000005</v>
      </c>
      <c r="I206" s="30">
        <f t="shared" si="41"/>
        <v>-99.521250000001601</v>
      </c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</row>
    <row r="207" spans="1:52">
      <c r="A207" s="5" t="s">
        <v>175</v>
      </c>
      <c r="B207" s="32">
        <v>43992.222999999998</v>
      </c>
      <c r="C207" s="32">
        <v>39902.620649999997</v>
      </c>
      <c r="D207" s="8">
        <f t="shared" si="39"/>
        <v>90.703806102274029</v>
      </c>
      <c r="E207" s="6">
        <v>47057.053570000004</v>
      </c>
      <c r="F207" s="6">
        <v>45161.697189999999</v>
      </c>
      <c r="G207" s="8">
        <f t="shared" si="40"/>
        <v>95.972216200955813</v>
      </c>
      <c r="H207" s="30">
        <v>-2978.1305699999998</v>
      </c>
      <c r="I207" s="30">
        <f t="shared" si="41"/>
        <v>-5259.0765400000018</v>
      </c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</row>
    <row r="208" spans="1:52">
      <c r="A208" s="9" t="s">
        <v>222</v>
      </c>
      <c r="B208" s="17"/>
      <c r="C208" s="17"/>
      <c r="D208" s="8"/>
      <c r="E208" s="6"/>
      <c r="F208" s="6"/>
      <c r="G208" s="8"/>
      <c r="H208" s="30"/>
      <c r="I208" s="30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</row>
    <row r="209" spans="1:52">
      <c r="A209" s="5" t="s">
        <v>176</v>
      </c>
      <c r="B209" s="7">
        <v>110619.935</v>
      </c>
      <c r="C209" s="24">
        <v>95548.22868</v>
      </c>
      <c r="D209" s="8">
        <f t="shared" ref="D209:D222" si="42">+C209/B209*100</f>
        <v>86.37523487968059</v>
      </c>
      <c r="E209" s="6">
        <v>121057.26359999999</v>
      </c>
      <c r="F209" s="6">
        <v>90009.764389999997</v>
      </c>
      <c r="G209" s="8">
        <f t="shared" ref="G209:G222" si="43">+F209/E209*100</f>
        <v>74.353047238381492</v>
      </c>
      <c r="H209" s="30">
        <v>-10437.328599999999</v>
      </c>
      <c r="I209" s="30">
        <f t="shared" ref="I209:I221" si="44">+C209-F209</f>
        <v>5538.4642900000035</v>
      </c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</row>
    <row r="210" spans="1:52">
      <c r="A210" s="5" t="s">
        <v>177</v>
      </c>
      <c r="B210" s="7">
        <v>39826.466249999998</v>
      </c>
      <c r="C210" s="24">
        <v>32501.703300000001</v>
      </c>
      <c r="D210" s="8">
        <f t="shared" si="42"/>
        <v>81.608303121796553</v>
      </c>
      <c r="E210" s="6">
        <v>39998.643320000003</v>
      </c>
      <c r="F210" s="6">
        <v>32144.017510000001</v>
      </c>
      <c r="G210" s="8">
        <f t="shared" si="43"/>
        <v>80.362769439051064</v>
      </c>
      <c r="H210" s="30">
        <v>-172.17707000000001</v>
      </c>
      <c r="I210" s="30">
        <f t="shared" si="44"/>
        <v>357.68578999999954</v>
      </c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</row>
    <row r="211" spans="1:52">
      <c r="A211" s="5" t="s">
        <v>178</v>
      </c>
      <c r="B211" s="7">
        <v>97134.5285</v>
      </c>
      <c r="C211" s="24">
        <v>101816.49797</v>
      </c>
      <c r="D211" s="8">
        <f t="shared" si="42"/>
        <v>104.82008770959339</v>
      </c>
      <c r="E211" s="6">
        <v>79053.800080000001</v>
      </c>
      <c r="F211" s="6">
        <v>77012.313319999987</v>
      </c>
      <c r="G211" s="8">
        <f t="shared" si="43"/>
        <v>97.417598195236536</v>
      </c>
      <c r="H211" s="30">
        <v>18080.728420000003</v>
      </c>
      <c r="I211" s="30">
        <f t="shared" si="44"/>
        <v>24804.18465000001</v>
      </c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</row>
    <row r="212" spans="1:52">
      <c r="A212" s="5" t="s">
        <v>146</v>
      </c>
      <c r="B212" s="7">
        <v>233705.55244</v>
      </c>
      <c r="C212" s="24">
        <v>233848.56390000001</v>
      </c>
      <c r="D212" s="8">
        <f t="shared" si="42"/>
        <v>100.06119300911207</v>
      </c>
      <c r="E212" s="6">
        <v>255994.21604</v>
      </c>
      <c r="F212" s="6">
        <v>239277.19105000002</v>
      </c>
      <c r="G212" s="8">
        <f t="shared" si="43"/>
        <v>93.469764571794897</v>
      </c>
      <c r="H212" s="30">
        <v>-22288.6636</v>
      </c>
      <c r="I212" s="30">
        <f t="shared" si="44"/>
        <v>-5428.6271500000148</v>
      </c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</row>
    <row r="213" spans="1:52">
      <c r="A213" s="5" t="s">
        <v>179</v>
      </c>
      <c r="B213" s="7">
        <v>98689.771260000009</v>
      </c>
      <c r="C213" s="24">
        <v>99834.253900000011</v>
      </c>
      <c r="D213" s="8">
        <f t="shared" si="42"/>
        <v>101.1596770621596</v>
      </c>
      <c r="E213" s="6">
        <v>102636.36872</v>
      </c>
      <c r="F213" s="6">
        <v>26084.566070000001</v>
      </c>
      <c r="G213" s="8">
        <f t="shared" si="43"/>
        <v>25.414544956438128</v>
      </c>
      <c r="H213" s="30">
        <v>-3946.59746</v>
      </c>
      <c r="I213" s="30">
        <f t="shared" si="44"/>
        <v>73749.68783000001</v>
      </c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</row>
    <row r="214" spans="1:52">
      <c r="A214" s="5" t="s">
        <v>180</v>
      </c>
      <c r="B214" s="7">
        <v>50787.26</v>
      </c>
      <c r="C214" s="24">
        <v>48019.954359999996</v>
      </c>
      <c r="D214" s="8">
        <f t="shared" si="42"/>
        <v>94.551181457712019</v>
      </c>
      <c r="E214" s="6">
        <v>54838.675000000003</v>
      </c>
      <c r="F214" s="6">
        <v>52485.537770000003</v>
      </c>
      <c r="G214" s="8">
        <f t="shared" si="43"/>
        <v>95.708982337738831</v>
      </c>
      <c r="H214" s="30">
        <v>-4051.415</v>
      </c>
      <c r="I214" s="30">
        <f t="shared" si="44"/>
        <v>-4465.5834100000066</v>
      </c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</row>
    <row r="215" spans="1:52">
      <c r="A215" s="5" t="s">
        <v>181</v>
      </c>
      <c r="B215" s="7">
        <v>110350.5589</v>
      </c>
      <c r="C215" s="24">
        <v>107869.4443</v>
      </c>
      <c r="D215" s="8">
        <f t="shared" si="42"/>
        <v>97.751606675369544</v>
      </c>
      <c r="E215" s="6">
        <v>117354.2219</v>
      </c>
      <c r="F215" s="6">
        <v>111561.39034999999</v>
      </c>
      <c r="G215" s="8">
        <f t="shared" si="43"/>
        <v>95.063806434730395</v>
      </c>
      <c r="H215" s="30">
        <v>-7003.6629999999996</v>
      </c>
      <c r="I215" s="30">
        <f t="shared" si="44"/>
        <v>-3691.9460499999841</v>
      </c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</row>
    <row r="216" spans="1:52">
      <c r="A216" s="5" t="s">
        <v>182</v>
      </c>
      <c r="B216" s="7">
        <v>392775.07</v>
      </c>
      <c r="C216" s="24">
        <v>396545.45551999996</v>
      </c>
      <c r="D216" s="8">
        <f t="shared" si="42"/>
        <v>100.9599350386469</v>
      </c>
      <c r="E216" s="6">
        <v>500770.84123000002</v>
      </c>
      <c r="F216" s="6">
        <v>482205.16486999998</v>
      </c>
      <c r="G216" s="8">
        <f t="shared" si="43"/>
        <v>96.29258039178184</v>
      </c>
      <c r="H216" s="30">
        <v>-107995.77123</v>
      </c>
      <c r="I216" s="30">
        <f t="shared" si="44"/>
        <v>-85659.709350000019</v>
      </c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</row>
    <row r="217" spans="1:52">
      <c r="A217" s="5" t="s">
        <v>183</v>
      </c>
      <c r="B217" s="7">
        <v>19509.286</v>
      </c>
      <c r="C217" s="24">
        <v>19267.711769999998</v>
      </c>
      <c r="D217" s="8">
        <f t="shared" si="42"/>
        <v>98.761747457082734</v>
      </c>
      <c r="E217" s="6">
        <v>22108.3076</v>
      </c>
      <c r="F217" s="6">
        <v>19740.645969999998</v>
      </c>
      <c r="G217" s="8">
        <f t="shared" si="43"/>
        <v>89.29062471520885</v>
      </c>
      <c r="H217" s="30">
        <v>-2599.0216</v>
      </c>
      <c r="I217" s="30">
        <f t="shared" si="44"/>
        <v>-472.93419999999969</v>
      </c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</row>
    <row r="218" spans="1:52">
      <c r="A218" s="5" t="s">
        <v>184</v>
      </c>
      <c r="B218" s="7">
        <v>148970.65906000001</v>
      </c>
      <c r="C218" s="24">
        <v>136238.89515999999</v>
      </c>
      <c r="D218" s="8">
        <f t="shared" si="42"/>
        <v>91.453509046454499</v>
      </c>
      <c r="E218" s="6">
        <v>148366.15087000001</v>
      </c>
      <c r="F218" s="6">
        <v>129287.71655</v>
      </c>
      <c r="G218" s="8">
        <f t="shared" si="43"/>
        <v>87.140979119478033</v>
      </c>
      <c r="H218" s="30">
        <v>604.5081899999999</v>
      </c>
      <c r="I218" s="30">
        <f t="shared" si="44"/>
        <v>6951.1786099999881</v>
      </c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</row>
    <row r="219" spans="1:52">
      <c r="A219" s="5" t="s">
        <v>223</v>
      </c>
      <c r="B219" s="7">
        <v>140102.49980000002</v>
      </c>
      <c r="C219" s="24">
        <v>141849.09093000001</v>
      </c>
      <c r="D219" s="8">
        <f t="shared" si="42"/>
        <v>101.24665236701222</v>
      </c>
      <c r="E219" s="6">
        <v>136924.6018</v>
      </c>
      <c r="F219" s="6">
        <v>127667.50918000001</v>
      </c>
      <c r="G219" s="8">
        <f t="shared" si="43"/>
        <v>93.239277311522557</v>
      </c>
      <c r="H219" s="30">
        <v>3177.8980000000001</v>
      </c>
      <c r="I219" s="30">
        <f t="shared" si="44"/>
        <v>14181.581749999998</v>
      </c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</row>
    <row r="220" spans="1:52">
      <c r="A220" s="5" t="s">
        <v>185</v>
      </c>
      <c r="B220" s="7">
        <v>59254.634310000001</v>
      </c>
      <c r="C220" s="24">
        <v>71424.129029999996</v>
      </c>
      <c r="D220" s="8">
        <f t="shared" si="42"/>
        <v>120.53762521988298</v>
      </c>
      <c r="E220" s="6">
        <v>71968.245360000001</v>
      </c>
      <c r="F220" s="6">
        <v>67914.218030000004</v>
      </c>
      <c r="G220" s="8">
        <f t="shared" si="43"/>
        <v>94.366922092207588</v>
      </c>
      <c r="H220" s="30">
        <v>-12713.611050000001</v>
      </c>
      <c r="I220" s="30">
        <f t="shared" si="44"/>
        <v>3509.9109999999928</v>
      </c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</row>
    <row r="221" spans="1:52">
      <c r="A221" s="5" t="s">
        <v>186</v>
      </c>
      <c r="B221" s="7">
        <v>15712.803</v>
      </c>
      <c r="C221" s="24">
        <v>15814.76887</v>
      </c>
      <c r="D221" s="8">
        <f t="shared" si="42"/>
        <v>100.64893494814389</v>
      </c>
      <c r="E221" s="6">
        <v>17962.678780000002</v>
      </c>
      <c r="F221" s="6">
        <v>16902.523129999998</v>
      </c>
      <c r="G221" s="8">
        <f t="shared" si="43"/>
        <v>94.098009194595164</v>
      </c>
      <c r="H221" s="30">
        <v>-2249.8757799999998</v>
      </c>
      <c r="I221" s="30">
        <f t="shared" si="44"/>
        <v>-1087.7542599999979</v>
      </c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</row>
    <row r="222" spans="1:52">
      <c r="A222" s="9" t="s">
        <v>224</v>
      </c>
      <c r="B222" s="17">
        <f>SUM(B7:B221)</f>
        <v>25357445.688830007</v>
      </c>
      <c r="C222" s="17">
        <f>SUM(C7:C221)</f>
        <v>24614262.380969997</v>
      </c>
      <c r="D222" s="25">
        <f t="shared" si="42"/>
        <v>97.069171252578556</v>
      </c>
      <c r="E222" s="17">
        <f t="shared" ref="E222:F222" si="45">SUM(E7:E221)</f>
        <v>27921406.342800003</v>
      </c>
      <c r="F222" s="17">
        <f t="shared" si="45"/>
        <v>24653419.749530017</v>
      </c>
      <c r="G222" s="25">
        <f t="shared" si="43"/>
        <v>88.295766505641325</v>
      </c>
      <c r="H222" s="17">
        <f t="shared" ref="H222" si="46">SUM(H7:H221)</f>
        <v>-2603861.5497299996</v>
      </c>
      <c r="I222" s="17">
        <f t="shared" ref="I222" si="47">SUM(I7:I221)</f>
        <v>-39157.368560000454</v>
      </c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</row>
    <row r="223" spans="1:52" ht="24" customHeight="1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</row>
    <row r="224" spans="1:52">
      <c r="A224" s="37"/>
      <c r="B224" s="38"/>
      <c r="C224" s="38"/>
      <c r="D224" s="38"/>
      <c r="E224" s="38"/>
      <c r="F224" s="38"/>
      <c r="G224" s="38"/>
      <c r="H224" s="38"/>
      <c r="I224" s="38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</row>
    <row r="225" spans="2:52"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</row>
    <row r="226" spans="2:52">
      <c r="B226" s="36"/>
      <c r="C226" s="36"/>
      <c r="D226" s="36"/>
      <c r="E226" s="36"/>
      <c r="F226" s="36"/>
      <c r="G226" s="36"/>
      <c r="H226" s="36"/>
      <c r="I226" s="3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</row>
    <row r="227" spans="2:52"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</row>
    <row r="228" spans="2:52"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</row>
    <row r="229" spans="2:52"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</row>
    <row r="230" spans="2:52"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</row>
    <row r="231" spans="2:52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</row>
    <row r="232" spans="2:52"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</row>
    <row r="233" spans="2:52"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</row>
    <row r="234" spans="2:52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</row>
    <row r="235" spans="2:52"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</row>
    <row r="236" spans="2:52"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</row>
    <row r="237" spans="2:52"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</row>
    <row r="238" spans="2:52"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</row>
    <row r="239" spans="2:52"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</row>
    <row r="240" spans="2:52"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</row>
    <row r="241" spans="2:52"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</row>
    <row r="242" spans="2:52"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</row>
    <row r="243" spans="2:52"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</row>
    <row r="244" spans="2:52"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</row>
    <row r="245" spans="2:52"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</row>
    <row r="246" spans="2:52"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</row>
    <row r="247" spans="2:52"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</row>
    <row r="248" spans="2:52"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</row>
    <row r="249" spans="2:52"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</row>
    <row r="250" spans="2:52"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</row>
    <row r="251" spans="2:52"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</row>
    <row r="252" spans="2:52"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</row>
    <row r="253" spans="2:52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</row>
    <row r="254" spans="2:52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</row>
    <row r="255" spans="2:52"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</row>
    <row r="256" spans="2:52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</row>
    <row r="257" spans="2:52"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</row>
    <row r="258" spans="2:52"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</row>
    <row r="259" spans="2:52"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</row>
    <row r="260" spans="2:52"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</row>
    <row r="261" spans="2:52"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</row>
    <row r="262" spans="2:52"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</row>
    <row r="263" spans="2:52"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</row>
    <row r="264" spans="2:52"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</row>
    <row r="265" spans="2:52"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</row>
    <row r="266" spans="2:52"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</row>
    <row r="267" spans="2:52"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</row>
    <row r="268" spans="2:52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</row>
    <row r="269" spans="2:52"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</row>
    <row r="270" spans="2:52"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</row>
    <row r="271" spans="2:52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</row>
    <row r="272" spans="2:52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</row>
    <row r="273" spans="2:52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</row>
    <row r="274" spans="2:52"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</row>
    <row r="275" spans="2:52"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</row>
    <row r="276" spans="2:52"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</row>
    <row r="277" spans="2:52"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</row>
    <row r="278" spans="2:52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</row>
    <row r="279" spans="2:52"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</row>
    <row r="280" spans="2:52"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</row>
    <row r="281" spans="2:52"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</row>
    <row r="282" spans="2:52"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</row>
    <row r="283" spans="2:52"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</row>
    <row r="284" spans="2:52"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</row>
    <row r="285" spans="2:52"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</row>
    <row r="286" spans="2:52"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</row>
    <row r="287" spans="2:52"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</row>
    <row r="288" spans="2:52"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</row>
    <row r="289" spans="2:52"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</row>
    <row r="290" spans="2:52"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</row>
    <row r="291" spans="2:52"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</row>
    <row r="292" spans="2:52"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</row>
    <row r="293" spans="2:52"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</row>
    <row r="294" spans="2:52"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</row>
    <row r="295" spans="2:52"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</row>
    <row r="296" spans="2:52"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</row>
    <row r="297" spans="2:52"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</row>
    <row r="298" spans="2:52"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</row>
    <row r="299" spans="2:52"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</row>
    <row r="300" spans="2:52"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</row>
    <row r="301" spans="2:52"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</row>
    <row r="302" spans="2:52"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</row>
    <row r="303" spans="2:52"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</row>
    <row r="304" spans="2:52"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</row>
    <row r="305" spans="2:52"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</row>
    <row r="306" spans="2:52"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</row>
    <row r="307" spans="2:52"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</row>
    <row r="308" spans="2:52"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</row>
    <row r="309" spans="2:52"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</row>
    <row r="310" spans="2:52"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</row>
    <row r="311" spans="2:52"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</row>
    <row r="312" spans="2:52"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</row>
    <row r="313" spans="2:52"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</row>
    <row r="314" spans="2:52"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</row>
    <row r="315" spans="2:52"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</row>
    <row r="316" spans="2:52"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</row>
    <row r="317" spans="2:52"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</row>
    <row r="318" spans="2:52"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</row>
    <row r="319" spans="2:52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</row>
    <row r="320" spans="2:52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</row>
    <row r="321" spans="2:52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</row>
    <row r="322" spans="2:52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</row>
    <row r="323" spans="2:52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</row>
    <row r="324" spans="2:52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</row>
    <row r="325" spans="2:52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</row>
    <row r="326" spans="2:52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</row>
    <row r="327" spans="2:52"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</row>
    <row r="328" spans="2:52"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</row>
    <row r="329" spans="2:52"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</row>
    <row r="330" spans="2:52"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</row>
    <row r="331" spans="2:52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</row>
    <row r="332" spans="2:52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</row>
    <row r="333" spans="2:52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</row>
    <row r="334" spans="2:52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</row>
    <row r="335" spans="2:52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</row>
    <row r="336" spans="2:52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</row>
    <row r="337" spans="2:52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</row>
    <row r="338" spans="2:52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</row>
    <row r="339" spans="2:52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</row>
    <row r="340" spans="2:52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</row>
    <row r="341" spans="2:52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</row>
    <row r="342" spans="2:52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</row>
    <row r="343" spans="2:52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</row>
    <row r="344" spans="2:52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</row>
    <row r="345" spans="2:52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</row>
    <row r="346" spans="2:52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</row>
    <row r="347" spans="2:52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</row>
    <row r="348" spans="2:52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</row>
    <row r="349" spans="2:52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</row>
    <row r="350" spans="2:52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</row>
    <row r="351" spans="2:52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</row>
    <row r="352" spans="2:52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</row>
    <row r="353" spans="2:52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</row>
    <row r="354" spans="2:52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</row>
    <row r="355" spans="2:52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</row>
    <row r="356" spans="2:52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</row>
    <row r="357" spans="2:52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</row>
    <row r="358" spans="2:52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</row>
    <row r="359" spans="2:52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</row>
    <row r="360" spans="2:52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</row>
    <row r="361" spans="2:52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</row>
    <row r="362" spans="2:52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</row>
    <row r="363" spans="2:52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</row>
    <row r="364" spans="2:52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</row>
    <row r="365" spans="2:52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</row>
    <row r="366" spans="2:52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</row>
    <row r="367" spans="2:52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</row>
    <row r="368" spans="2:52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</row>
    <row r="369" spans="2:52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</row>
    <row r="370" spans="2:52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</row>
    <row r="371" spans="2:52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</row>
    <row r="372" spans="2:52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</row>
    <row r="373" spans="2:52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</row>
    <row r="374" spans="2:52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</row>
    <row r="375" spans="2:52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</row>
    <row r="376" spans="2:52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</row>
    <row r="377" spans="2:52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</row>
    <row r="378" spans="2:52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</row>
    <row r="379" spans="2:52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</row>
    <row r="380" spans="2:52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</row>
    <row r="381" spans="2:52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</row>
    <row r="382" spans="2:52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</row>
    <row r="383" spans="2:52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</row>
    <row r="384" spans="2:52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</row>
    <row r="385" spans="2:52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</row>
    <row r="386" spans="2:52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</row>
    <row r="387" spans="2:52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</row>
    <row r="388" spans="2:52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</row>
    <row r="389" spans="2:52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</row>
    <row r="390" spans="2:52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</row>
    <row r="391" spans="2:52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</row>
    <row r="392" spans="2:52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</row>
    <row r="393" spans="2:52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</row>
    <row r="394" spans="2:52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</row>
    <row r="395" spans="2:52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</row>
    <row r="396" spans="2:52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</row>
    <row r="397" spans="2:52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</row>
    <row r="398" spans="2:52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</row>
    <row r="399" spans="2:52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</row>
    <row r="400" spans="2:52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</row>
    <row r="401" spans="2:52"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</row>
    <row r="402" spans="2:52"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</row>
    <row r="403" spans="2:52"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</row>
    <row r="404" spans="2:52"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</row>
    <row r="405" spans="2:52"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</row>
    <row r="406" spans="2:52"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</row>
    <row r="407" spans="2:52"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</row>
    <row r="408" spans="2:52"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</row>
    <row r="409" spans="2:52"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</row>
    <row r="410" spans="2:52"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</row>
    <row r="411" spans="2:52"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</row>
    <row r="412" spans="2:52"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</row>
    <row r="413" spans="2:52"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</row>
    <row r="414" spans="2:52"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</row>
    <row r="415" spans="2:52"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</row>
    <row r="416" spans="2:52"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</row>
    <row r="417" spans="2:52"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</row>
    <row r="418" spans="2:52"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</row>
    <row r="419" spans="2:52"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</row>
    <row r="420" spans="2:52"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</row>
    <row r="421" spans="2:52"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</row>
    <row r="422" spans="2:52"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</row>
    <row r="423" spans="2:52"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</row>
    <row r="424" spans="2:52"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</row>
    <row r="425" spans="2:52"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</row>
    <row r="426" spans="2:52"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</row>
    <row r="427" spans="2:52"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</row>
    <row r="428" spans="2:52"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</row>
    <row r="429" spans="2:52"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</row>
    <row r="430" spans="2:52"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</row>
    <row r="431" spans="2:52"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</row>
    <row r="432" spans="2:52"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</row>
    <row r="433" spans="2:52"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</row>
    <row r="434" spans="2:52"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</row>
    <row r="435" spans="2:52"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</row>
    <row r="436" spans="2:52"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</row>
    <row r="437" spans="2:52"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</row>
    <row r="438" spans="2:52"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</row>
    <row r="439" spans="2:52"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</row>
    <row r="440" spans="2:52"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</row>
    <row r="441" spans="2:52"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</row>
    <row r="442" spans="2:52"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</row>
    <row r="443" spans="2:52"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</row>
    <row r="444" spans="2:52"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</row>
    <row r="445" spans="2:52"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</row>
    <row r="446" spans="2:52"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</row>
    <row r="447" spans="2:52"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</row>
    <row r="448" spans="2:52"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</row>
    <row r="449" spans="2:52"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</row>
    <row r="450" spans="2:52"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</row>
    <row r="451" spans="2:52"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</row>
    <row r="452" spans="2:52"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</row>
    <row r="453" spans="2:52"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</row>
    <row r="454" spans="2:52"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</row>
    <row r="455" spans="2:52"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</row>
    <row r="456" spans="2:52"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</row>
    <row r="457" spans="2:52"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</row>
    <row r="458" spans="2:52"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</row>
    <row r="459" spans="2:52"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</row>
    <row r="460" spans="2:52"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</row>
    <row r="461" spans="2:52"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</row>
    <row r="462" spans="2:52"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</row>
    <row r="463" spans="2:52"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</row>
    <row r="464" spans="2:52"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</row>
    <row r="465" spans="2:52"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</row>
    <row r="466" spans="2:52"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</row>
    <row r="467" spans="2:52"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</row>
    <row r="468" spans="2:52"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</row>
    <row r="469" spans="2:52"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</row>
    <row r="470" spans="2:52"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</row>
    <row r="471" spans="2:52"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</row>
    <row r="472" spans="2:52"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</row>
    <row r="473" spans="2:52"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</row>
    <row r="474" spans="2:52"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</row>
    <row r="475" spans="2:52"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</row>
    <row r="476" spans="2:52"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</row>
    <row r="477" spans="2:52"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</row>
    <row r="478" spans="2:52"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</row>
    <row r="479" spans="2:52"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</row>
    <row r="480" spans="2:52"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</row>
    <row r="481" spans="2:52"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</row>
    <row r="482" spans="2:52"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</row>
    <row r="483" spans="2:52"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</row>
    <row r="484" spans="2:52"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</row>
    <row r="485" spans="2:52"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</row>
    <row r="486" spans="2:52"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</row>
    <row r="487" spans="2:52"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</row>
    <row r="488" spans="2:52"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</row>
    <row r="489" spans="2:52"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</row>
    <row r="490" spans="2:52"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</row>
    <row r="491" spans="2:52"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</row>
    <row r="492" spans="2:52"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</row>
    <row r="493" spans="2:52"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</row>
    <row r="494" spans="2:52"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</row>
    <row r="495" spans="2:52"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</row>
    <row r="496" spans="2:52"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</row>
    <row r="497" spans="2:52"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</row>
    <row r="498" spans="2:52"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</row>
    <row r="499" spans="2:52"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</row>
    <row r="500" spans="2:52"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</row>
    <row r="501" spans="2:52"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</row>
    <row r="502" spans="2:52"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</row>
    <row r="503" spans="2:52"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</row>
    <row r="504" spans="2:52"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</row>
    <row r="505" spans="2:52"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</row>
    <row r="506" spans="2:52"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</row>
    <row r="507" spans="2:52"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</row>
    <row r="508" spans="2:52"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</row>
    <row r="509" spans="2:52"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</row>
    <row r="510" spans="2:52"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</row>
    <row r="511" spans="2:52"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</row>
    <row r="512" spans="2:52"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</row>
    <row r="513" spans="2:52"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</row>
    <row r="514" spans="2:52"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</row>
    <row r="515" spans="2:52"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</row>
    <row r="516" spans="2:52"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</row>
    <row r="517" spans="2:52"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</row>
    <row r="518" spans="2:52"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</row>
    <row r="519" spans="2:52"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</row>
    <row r="520" spans="2:52"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</row>
    <row r="521" spans="2:52"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</row>
    <row r="522" spans="2:52"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</row>
    <row r="523" spans="2:52"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</row>
    <row r="524" spans="2:52"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</row>
    <row r="525" spans="2:52"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</row>
    <row r="526" spans="2:52"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</row>
    <row r="527" spans="2:52"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</row>
    <row r="528" spans="2:52"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</row>
    <row r="529" spans="2:52"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</row>
    <row r="530" spans="2:52"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</row>
    <row r="531" spans="2:52"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</row>
    <row r="532" spans="2:52"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</row>
    <row r="533" spans="2:52"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</row>
    <row r="534" spans="2:52"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</row>
    <row r="535" spans="2:52"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</row>
    <row r="536" spans="2:52"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</row>
    <row r="537" spans="2:52"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</row>
    <row r="538" spans="2:52"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</row>
    <row r="539" spans="2:52"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</row>
    <row r="540" spans="2:52"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</row>
    <row r="541" spans="2:52"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</row>
  </sheetData>
  <mergeCells count="8">
    <mergeCell ref="A1:H1"/>
    <mergeCell ref="A2:H2"/>
    <mergeCell ref="A224:I224"/>
    <mergeCell ref="A223:Q223"/>
    <mergeCell ref="A4:A5"/>
    <mergeCell ref="B4:D4"/>
    <mergeCell ref="E4:G4"/>
    <mergeCell ref="H4:I4"/>
  </mergeCells>
  <conditionalFormatting sqref="B102:B103 B105:B112 C102 C112 E105:F112 E102:F103">
    <cfRule type="cellIs" dxfId="0" priority="1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3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Козловская Галина Николаевна</dc:creator>
  <cp:lastModifiedBy>Рассыпнова Евгения Владимировна</cp:lastModifiedBy>
  <cp:lastPrinted>2020-09-29T07:09:49Z</cp:lastPrinted>
  <dcterms:created xsi:type="dcterms:W3CDTF">2016-04-20T13:10:01Z</dcterms:created>
  <dcterms:modified xsi:type="dcterms:W3CDTF">2020-09-29T07:13:19Z</dcterms:modified>
</cp:coreProperties>
</file>