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Бюджет!$A$6:$J$28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I25" i="1" l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 l="1"/>
  <c r="H25" i="1" l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27" i="1" l="1"/>
  <c r="I27" i="1" s="1"/>
  <c r="E27" i="1"/>
  <c r="F26" i="1"/>
  <c r="E26" i="1"/>
  <c r="H26" i="1" l="1"/>
  <c r="I26" i="1"/>
  <c r="H27" i="1"/>
  <c r="F28" i="1"/>
  <c r="I28" i="1" s="1"/>
  <c r="E28" i="1"/>
  <c r="H28" i="1" l="1"/>
  <c r="G28" i="1"/>
  <c r="G24" i="1"/>
  <c r="G19" i="1"/>
  <c r="G15" i="1"/>
  <c r="G11" i="1"/>
  <c r="G7" i="1"/>
  <c r="G8" i="1"/>
  <c r="G23" i="1"/>
  <c r="G18" i="1"/>
  <c r="G14" i="1"/>
  <c r="G10" i="1"/>
  <c r="G9" i="1"/>
  <c r="G21" i="1"/>
  <c r="G17" i="1"/>
  <c r="G13" i="1"/>
  <c r="G16" i="1"/>
  <c r="G25" i="1"/>
  <c r="G20" i="1"/>
  <c r="G12" i="1"/>
  <c r="G27" i="1"/>
  <c r="G26" i="1"/>
</calcChain>
</file>

<file path=xl/sharedStrings.xml><?xml version="1.0" encoding="utf-8"?>
<sst xmlns="http://schemas.openxmlformats.org/spreadsheetml/2006/main" count="56" uniqueCount="55">
  <si>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</si>
  <si>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</si>
  <si>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</si>
  <si>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</si>
  <si>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</si>
  <si>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</si>
  <si>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</si>
  <si>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</si>
  <si>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</si>
  <si>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</si>
  <si>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</si>
  <si>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</si>
  <si>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Государственная программа Ленинградской области "Развитие культуры и туризма в Ленинградской области"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</si>
  <si>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</si>
  <si>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</si>
  <si>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</si>
  <si>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</si>
  <si>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</si>
  <si>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</si>
  <si>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</si>
  <si>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</si>
  <si>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</si>
  <si>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</si>
  <si>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</si>
  <si>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</si>
  <si>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</si>
  <si>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</si>
  <si>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</si>
  <si>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</si>
  <si>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</si>
  <si>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</si>
  <si>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</si>
  <si>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</si>
  <si>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</si>
  <si>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</si>
  <si>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</si>
  <si>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</si>
  <si>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</si>
  <si>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Утвержденные бюджетные назначения                        2019 года</t>
  </si>
  <si>
    <t>1</t>
  </si>
  <si>
    <t>2</t>
  </si>
  <si>
    <t>по состоянию на 01 апреля 2019 года</t>
  </si>
  <si>
    <t>% исполнения утвержденных бюджетных назначений по состоянию на 01.04.2019г</t>
  </si>
  <si>
    <t>Темп роста к соответсвующему периоду прошлого года</t>
  </si>
  <si>
    <t>Удельный  вес</t>
  </si>
  <si>
    <t>Фактически исполнено по состоянию на 01.04.2018г</t>
  </si>
  <si>
    <t>Приложение 9.2</t>
  </si>
  <si>
    <t>тыс.руб.</t>
  </si>
  <si>
    <t>Фактически исполнено по состоянию на  01.04.2019г</t>
  </si>
  <si>
    <t>6500000000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</si>
  <si>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</si>
  <si>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 xml:space="preserve">Информация об исполнении областного бюджета Ленинградской области в 2019 году
по государственным программам и непрограммным направлениям                     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</si>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</sst>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2"/>
  <sheetViews>
    <sheetView showGridLines="0" tabSelected="1" workbookViewId="0">
      <selection activeCell="C33" sqref="C33"/>
    </sheetView>
  </sheetViews>
  <sheetFormatPr defaultRowHeight="12.75" customHeight="1" outlineLevelRow="1" x14ac:dyDescent="0.2"/>
  <cols>
    <col min="1" max="1" width="10.7109375" style="1" customWidth="1"/>
    <col min="2" max="2" width="31" style="1" customWidth="1"/>
    <col min="3" max="3" width="12.5703125" style="1" customWidth="1"/>
    <col min="4" max="4" width="10.5703125" style="1" customWidth="1"/>
    <col min="5" max="5" width="13.5703125" style="2" customWidth="1"/>
    <col min="6" max="6" width="12.85546875" style="2" customWidth="1"/>
    <col min="7" max="7" width="10.28515625" style="12" customWidth="1"/>
    <col min="8" max="9" width="14" style="13" customWidth="1"/>
    <col min="10" max="10" width="9.140625" style="1" customWidth="1"/>
    <col min="11" max="16384" width="9.140625" style="1"/>
  </cols>
  <sheetData>
    <row r="1" spans="1:9" ht="20.25" customHeight="1" x14ac:dyDescent="0.2">
      <c r="F1" s="13"/>
      <c r="G1" s="1"/>
      <c r="H1" s="22" t="s">
        <v>46</v>
      </c>
      <c r="I1" s="22"/>
    </row>
    <row r="2" spans="1:9" ht="33.75" customHeight="1" x14ac:dyDescent="0.2">
      <c r="A2" s="23" t="s">
        <v>51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 x14ac:dyDescent="0.2">
      <c r="A3" s="23" t="s">
        <v>41</v>
      </c>
      <c r="B3" s="23"/>
      <c r="C3" s="23"/>
      <c r="D3" s="23"/>
      <c r="E3" s="23"/>
      <c r="F3" s="23"/>
      <c r="G3" s="23"/>
      <c r="H3" s="23"/>
      <c r="I3" s="23"/>
    </row>
    <row r="4" spans="1:9" ht="12.75" customHeight="1" x14ac:dyDescent="0.2">
      <c r="G4" s="6"/>
      <c r="H4" s="6"/>
      <c r="I4" s="6" t="s">
        <v>47</v>
      </c>
    </row>
    <row r="5" spans="1:9" ht="91.5" customHeight="1" x14ac:dyDescent="0.2">
      <c r="A5" s="3" t="s">
        <v>0</v>
      </c>
      <c r="B5" s="3" t="s">
        <v>37</v>
      </c>
      <c r="C5" s="3" t="s">
        <v>45</v>
      </c>
      <c r="D5" s="19" t="s">
        <v>44</v>
      </c>
      <c r="E5" s="3" t="s">
        <v>38</v>
      </c>
      <c r="F5" s="3" t="s">
        <v>48</v>
      </c>
      <c r="G5" s="3" t="s">
        <v>44</v>
      </c>
      <c r="H5" s="19" t="s">
        <v>42</v>
      </c>
      <c r="I5" s="19" t="s">
        <v>43</v>
      </c>
    </row>
    <row r="6" spans="1:9" x14ac:dyDescent="0.2">
      <c r="A6" s="15" t="s">
        <v>39</v>
      </c>
      <c r="B6" s="15" t="s">
        <v>40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</row>
    <row r="7" spans="1:9" ht="58.5" customHeight="1" x14ac:dyDescent="0.2">
      <c r="A7" s="4" t="s">
        <v>1</v>
      </c>
      <c r="B7" s="16" t="s">
        <v>2</v>
      </c>
      <c r="C7" s="5">
        <v>91541.9</v>
      </c>
      <c r="D7" s="5">
        <v>0.37733483811816115</v>
      </c>
      <c r="E7" s="5">
        <v>741713.5</v>
      </c>
      <c r="F7" s="5">
        <v>119057.4</v>
      </c>
      <c r="G7" s="5">
        <f t="shared" ref="G7:G21" si="0">F7/$F$28*100</f>
        <v>0.4688670168680148</v>
      </c>
      <c r="H7" s="5">
        <f>F7/E7*100</f>
        <v>16.051669546260111</v>
      </c>
      <c r="I7" s="5">
        <f>F7/C7*100</f>
        <v>130.05782051716207</v>
      </c>
    </row>
    <row r="8" spans="1:9" ht="57" customHeight="1" x14ac:dyDescent="0.2">
      <c r="A8" s="4" t="s">
        <v>3</v>
      </c>
      <c r="B8" s="16" t="s">
        <v>4</v>
      </c>
      <c r="C8" s="5">
        <v>4712442.2</v>
      </c>
      <c r="D8" s="5">
        <v>19.424641772545591</v>
      </c>
      <c r="E8" s="5">
        <v>23318706.899999999</v>
      </c>
      <c r="F8" s="5">
        <v>5952844.5999999996</v>
      </c>
      <c r="G8" s="5">
        <f t="shared" si="0"/>
        <v>23.443250814152425</v>
      </c>
      <c r="H8" s="5">
        <f t="shared" ref="H8:H28" si="1">F8/E8*100</f>
        <v>25.528193417963497</v>
      </c>
      <c r="I8" s="5">
        <f t="shared" ref="I8:I28" si="2">F8/C8*100</f>
        <v>126.32185918375825</v>
      </c>
    </row>
    <row r="9" spans="1:9" ht="57" customHeight="1" x14ac:dyDescent="0.2">
      <c r="A9" s="4" t="s">
        <v>5</v>
      </c>
      <c r="B9" s="16" t="s">
        <v>6</v>
      </c>
      <c r="C9" s="5">
        <v>6750153</v>
      </c>
      <c r="D9" s="5">
        <v>27.824066242101374</v>
      </c>
      <c r="E9" s="5">
        <v>31029641.699999999</v>
      </c>
      <c r="F9" s="5">
        <v>6912102.5999999996</v>
      </c>
      <c r="G9" s="5">
        <f t="shared" si="0"/>
        <v>27.220961707106394</v>
      </c>
      <c r="H9" s="5">
        <f t="shared" si="1"/>
        <v>22.275805395458367</v>
      </c>
      <c r="I9" s="5">
        <f t="shared" si="2"/>
        <v>102.39919895149043</v>
      </c>
    </row>
    <row r="10" spans="1:9" ht="69" customHeight="1" x14ac:dyDescent="0.2">
      <c r="A10" s="4" t="s">
        <v>7</v>
      </c>
      <c r="B10" s="16" t="s">
        <v>8</v>
      </c>
      <c r="C10" s="5">
        <v>4082944.2</v>
      </c>
      <c r="D10" s="5">
        <v>16.829857024515388</v>
      </c>
      <c r="E10" s="5">
        <v>17693733</v>
      </c>
      <c r="F10" s="5">
        <v>4319857.5999999996</v>
      </c>
      <c r="G10" s="5">
        <f t="shared" si="0"/>
        <v>17.012287738575022</v>
      </c>
      <c r="H10" s="5">
        <f t="shared" si="1"/>
        <v>24.414619571799797</v>
      </c>
      <c r="I10" s="5">
        <f t="shared" si="2"/>
        <v>105.80251378404827</v>
      </c>
    </row>
    <row r="11" spans="1:9" ht="59.25" customHeight="1" x14ac:dyDescent="0.2">
      <c r="A11" s="4" t="s">
        <v>9</v>
      </c>
      <c r="B11" s="16" t="s">
        <v>10</v>
      </c>
      <c r="C11" s="5">
        <v>135856.79999999999</v>
      </c>
      <c r="D11" s="5">
        <v>0.56000043297387747</v>
      </c>
      <c r="E11" s="5">
        <v>2134382.7999999998</v>
      </c>
      <c r="F11" s="5">
        <v>264296.59999999998</v>
      </c>
      <c r="G11" s="5">
        <f t="shared" si="0"/>
        <v>1.0408421350571988</v>
      </c>
      <c r="H11" s="5">
        <f t="shared" si="1"/>
        <v>12.382811555640346</v>
      </c>
      <c r="I11" s="5">
        <f t="shared" si="2"/>
        <v>194.54057507610955</v>
      </c>
    </row>
    <row r="12" spans="1:9" ht="61.5" customHeight="1" x14ac:dyDescent="0.2">
      <c r="A12" s="4" t="s">
        <v>11</v>
      </c>
      <c r="B12" s="16" t="s">
        <v>12</v>
      </c>
      <c r="C12" s="5">
        <v>698361.4</v>
      </c>
      <c r="D12" s="5">
        <v>2.8786390255934431</v>
      </c>
      <c r="E12" s="5">
        <v>3307444.1</v>
      </c>
      <c r="F12" s="5">
        <v>351240.8</v>
      </c>
      <c r="G12" s="5">
        <f t="shared" si="0"/>
        <v>1.3832422520425862</v>
      </c>
      <c r="H12" s="5">
        <f t="shared" si="1"/>
        <v>10.61970480468589</v>
      </c>
      <c r="I12" s="5">
        <f t="shared" si="2"/>
        <v>50.294990530690839</v>
      </c>
    </row>
    <row r="13" spans="1:9" ht="83.25" customHeight="1" x14ac:dyDescent="0.2">
      <c r="A13" s="4" t="s">
        <v>13</v>
      </c>
      <c r="B13" s="16" t="s">
        <v>14</v>
      </c>
      <c r="C13" s="5">
        <v>610149.80000000005</v>
      </c>
      <c r="D13" s="5">
        <v>2.5150316522906828</v>
      </c>
      <c r="E13" s="5">
        <v>4968034.0999999996</v>
      </c>
      <c r="F13" s="5">
        <v>169582</v>
      </c>
      <c r="G13" s="5">
        <f t="shared" si="0"/>
        <v>0.6678409444059058</v>
      </c>
      <c r="H13" s="5">
        <f t="shared" si="1"/>
        <v>3.4134628826319853</v>
      </c>
      <c r="I13" s="5">
        <f t="shared" si="2"/>
        <v>27.793502513645009</v>
      </c>
    </row>
    <row r="14" spans="1:9" ht="102.75" customHeight="1" x14ac:dyDescent="0.2">
      <c r="A14" s="4" t="s">
        <v>15</v>
      </c>
      <c r="B14" s="16" t="s">
        <v>16</v>
      </c>
      <c r="C14" s="5">
        <v>1327414.7</v>
      </c>
      <c r="D14" s="5">
        <v>5.4715907244678936</v>
      </c>
      <c r="E14" s="5">
        <v>7461244.7000000002</v>
      </c>
      <c r="F14" s="5">
        <v>946821.3</v>
      </c>
      <c r="G14" s="5">
        <f t="shared" si="0"/>
        <v>3.7287331861614295</v>
      </c>
      <c r="H14" s="5">
        <f t="shared" si="1"/>
        <v>12.689857229853352</v>
      </c>
      <c r="I14" s="5">
        <f t="shared" si="2"/>
        <v>71.328221692889201</v>
      </c>
    </row>
    <row r="15" spans="1:9" ht="55.5" customHeight="1" x14ac:dyDescent="0.2">
      <c r="A15" s="4" t="s">
        <v>17</v>
      </c>
      <c r="B15" s="16" t="s">
        <v>18</v>
      </c>
      <c r="C15" s="5">
        <v>398218.7</v>
      </c>
      <c r="D15" s="5">
        <v>1.641453680774865</v>
      </c>
      <c r="E15" s="5">
        <v>2070713.5</v>
      </c>
      <c r="F15" s="5">
        <v>387109.8</v>
      </c>
      <c r="G15" s="5">
        <f t="shared" si="0"/>
        <v>1.5245000909340691</v>
      </c>
      <c r="H15" s="5">
        <f t="shared" si="1"/>
        <v>18.694512785085912</v>
      </c>
      <c r="I15" s="5">
        <f t="shared" si="2"/>
        <v>97.210352000044182</v>
      </c>
    </row>
    <row r="16" spans="1:9" ht="57" customHeight="1" x14ac:dyDescent="0.2">
      <c r="A16" s="4" t="s">
        <v>19</v>
      </c>
      <c r="B16" s="16" t="s">
        <v>20</v>
      </c>
      <c r="C16" s="5">
        <v>168025</v>
      </c>
      <c r="D16" s="5">
        <v>0.69259744635848763</v>
      </c>
      <c r="E16" s="5">
        <v>2035651.3</v>
      </c>
      <c r="F16" s="5">
        <v>242534.39999999999</v>
      </c>
      <c r="G16" s="5">
        <f t="shared" si="0"/>
        <v>0.9551391229429993</v>
      </c>
      <c r="H16" s="5">
        <f t="shared" si="1"/>
        <v>11.914339160149874</v>
      </c>
      <c r="I16" s="5">
        <f t="shared" si="2"/>
        <v>144.34423448891533</v>
      </c>
    </row>
    <row r="17" spans="1:9" ht="33.75" x14ac:dyDescent="0.2">
      <c r="A17" s="9" t="s">
        <v>21</v>
      </c>
      <c r="B17" s="20" t="s">
        <v>22</v>
      </c>
      <c r="C17" s="10">
        <v>217975.6</v>
      </c>
      <c r="D17" s="10">
        <v>0.89849334282671722</v>
      </c>
      <c r="E17" s="10">
        <v>2479866.6</v>
      </c>
      <c r="F17" s="10">
        <v>327802.7</v>
      </c>
      <c r="G17" s="10">
        <f t="shared" si="0"/>
        <v>1.2909392786192275</v>
      </c>
      <c r="H17" s="10">
        <f t="shared" si="1"/>
        <v>13.218561837156887</v>
      </c>
      <c r="I17" s="10">
        <f t="shared" si="2"/>
        <v>150.38504309656676</v>
      </c>
    </row>
    <row r="18" spans="1:9" ht="66" customHeight="1" x14ac:dyDescent="0.2">
      <c r="A18" s="4" t="s">
        <v>23</v>
      </c>
      <c r="B18" s="16" t="s">
        <v>24</v>
      </c>
      <c r="C18" s="5">
        <v>149499.70000000001</v>
      </c>
      <c r="D18" s="5">
        <v>0.61623633656515386</v>
      </c>
      <c r="E18" s="5">
        <v>1320601</v>
      </c>
      <c r="F18" s="5">
        <v>555724.6</v>
      </c>
      <c r="G18" s="5">
        <f t="shared" si="0"/>
        <v>2.188532047585205</v>
      </c>
      <c r="H18" s="5">
        <f t="shared" si="1"/>
        <v>42.081188792072702</v>
      </c>
      <c r="I18" s="5">
        <f t="shared" si="2"/>
        <v>371.72288640044087</v>
      </c>
    </row>
    <row r="19" spans="1:9" ht="61.5" customHeight="1" x14ac:dyDescent="0.2">
      <c r="A19" s="4" t="s">
        <v>25</v>
      </c>
      <c r="B19" s="16" t="s">
        <v>26</v>
      </c>
      <c r="C19" s="5">
        <v>919546.7</v>
      </c>
      <c r="D19" s="5">
        <v>3.7903627211865749</v>
      </c>
      <c r="E19" s="5">
        <v>8204773</v>
      </c>
      <c r="F19" s="5">
        <v>1187318.1000000001</v>
      </c>
      <c r="G19" s="5">
        <f t="shared" si="0"/>
        <v>4.6758479155466128</v>
      </c>
      <c r="H19" s="5">
        <f t="shared" si="1"/>
        <v>14.471065805233128</v>
      </c>
      <c r="I19" s="5">
        <f t="shared" si="2"/>
        <v>129.1199348548584</v>
      </c>
    </row>
    <row r="20" spans="1:9" s="11" customFormat="1" ht="55.5" customHeight="1" x14ac:dyDescent="0.2">
      <c r="A20" s="9" t="s">
        <v>27</v>
      </c>
      <c r="B20" s="20" t="s">
        <v>28</v>
      </c>
      <c r="C20" s="10">
        <v>1678908.4</v>
      </c>
      <c r="D20" s="10">
        <v>6.9204444011891919</v>
      </c>
      <c r="E20" s="10">
        <v>5813282.2000000002</v>
      </c>
      <c r="F20" s="10">
        <v>1417293</v>
      </c>
      <c r="G20" s="10">
        <f t="shared" si="0"/>
        <v>5.5815257257248962</v>
      </c>
      <c r="H20" s="10">
        <f t="shared" si="1"/>
        <v>24.380254583202582</v>
      </c>
      <c r="I20" s="10">
        <f t="shared" si="2"/>
        <v>84.417529866429888</v>
      </c>
    </row>
    <row r="21" spans="1:9" ht="67.5" customHeight="1" x14ac:dyDescent="0.2">
      <c r="A21" s="4" t="s">
        <v>29</v>
      </c>
      <c r="B21" s="16" t="s">
        <v>30</v>
      </c>
      <c r="C21" s="5">
        <v>622103.69999999995</v>
      </c>
      <c r="D21" s="5">
        <v>2.5643055140018842</v>
      </c>
      <c r="E21" s="5">
        <v>3424685.6</v>
      </c>
      <c r="F21" s="5">
        <v>851246.5</v>
      </c>
      <c r="G21" s="5">
        <f t="shared" si="0"/>
        <v>3.3523443908092947</v>
      </c>
      <c r="H21" s="5">
        <f t="shared" si="1"/>
        <v>24.856194098518124</v>
      </c>
      <c r="I21" s="5">
        <f t="shared" si="2"/>
        <v>136.83353755973482</v>
      </c>
    </row>
    <row r="22" spans="1:9" ht="102" customHeight="1" x14ac:dyDescent="0.2">
      <c r="A22" s="4" t="s">
        <v>49</v>
      </c>
      <c r="B22" s="16" t="s">
        <v>50</v>
      </c>
      <c r="C22" s="5">
        <v>221504.2</v>
      </c>
      <c r="D22" s="5">
        <v>0.91303819834952959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53.25" customHeight="1" x14ac:dyDescent="0.2">
      <c r="A23" s="4" t="s">
        <v>31</v>
      </c>
      <c r="B23" s="16" t="s">
        <v>32</v>
      </c>
      <c r="C23" s="5">
        <v>356982.5</v>
      </c>
      <c r="D23" s="5">
        <v>1.4714784579358355</v>
      </c>
      <c r="E23" s="5">
        <v>1147374.7</v>
      </c>
      <c r="F23" s="5">
        <v>224555</v>
      </c>
      <c r="G23" s="5">
        <f t="shared" ref="G23:G28" si="3">F23/$F$28*100</f>
        <v>0.88433338014098295</v>
      </c>
      <c r="H23" s="5">
        <f t="shared" si="1"/>
        <v>19.571200236505128</v>
      </c>
      <c r="I23" s="5">
        <f t="shared" si="2"/>
        <v>62.903643736037488</v>
      </c>
    </row>
    <row r="24" spans="1:9" ht="27.75" hidden="1" customHeight="1" x14ac:dyDescent="0.2">
      <c r="A24" s="4" t="s">
        <v>33</v>
      </c>
      <c r="B24" s="16" t="s">
        <v>34</v>
      </c>
      <c r="C24" s="5"/>
      <c r="D24" s="5"/>
      <c r="E24" s="5">
        <v>3888572.8</v>
      </c>
      <c r="F24" s="5">
        <v>749240.6</v>
      </c>
      <c r="G24" s="5">
        <f t="shared" si="3"/>
        <v>2.9506288986522593</v>
      </c>
      <c r="H24" s="5">
        <f t="shared" si="1"/>
        <v>19.267752940101829</v>
      </c>
      <c r="I24" s="5" t="e">
        <f t="shared" si="2"/>
        <v>#DIV/0!</v>
      </c>
    </row>
    <row r="25" spans="1:9" ht="35.25" hidden="1" customHeight="1" x14ac:dyDescent="0.2">
      <c r="A25" s="4" t="s">
        <v>35</v>
      </c>
      <c r="B25" s="16" t="s">
        <v>36</v>
      </c>
      <c r="C25" s="5"/>
      <c r="D25" s="5"/>
      <c r="E25" s="5">
        <v>7251096.7999999998</v>
      </c>
      <c r="F25" s="5">
        <v>413945.5</v>
      </c>
      <c r="G25" s="5">
        <f t="shared" si="3"/>
        <v>1.630183354675466</v>
      </c>
      <c r="H25" s="5">
        <f t="shared" si="1"/>
        <v>5.7087294711056682</v>
      </c>
      <c r="I25" s="5" t="e">
        <f t="shared" si="2"/>
        <v>#DIV/0!</v>
      </c>
    </row>
    <row r="26" spans="1:9" customFormat="1" ht="24.75" customHeight="1" outlineLevel="1" x14ac:dyDescent="0.2">
      <c r="A26" s="4"/>
      <c r="B26" s="16" t="s">
        <v>52</v>
      </c>
      <c r="C26" s="5">
        <v>1118495.6000000001</v>
      </c>
      <c r="D26" s="5">
        <v>4.6104281882053533</v>
      </c>
      <c r="E26" s="5">
        <f>E24+E25</f>
        <v>11139669.6</v>
      </c>
      <c r="F26" s="5">
        <f>F24+F25</f>
        <v>1163186.1000000001</v>
      </c>
      <c r="G26" s="5">
        <f t="shared" si="3"/>
        <v>4.5808122533277267</v>
      </c>
      <c r="H26" s="5">
        <f t="shared" si="1"/>
        <v>10.441836623233423</v>
      </c>
      <c r="I26" s="5">
        <f t="shared" si="2"/>
        <v>103.99559014805244</v>
      </c>
    </row>
    <row r="27" spans="1:9" customFormat="1" ht="32.25" customHeight="1" outlineLevel="1" x14ac:dyDescent="0.2">
      <c r="A27" s="4"/>
      <c r="B27" s="16" t="s">
        <v>53</v>
      </c>
      <c r="C27" s="17">
        <v>23141628.499999996</v>
      </c>
      <c r="D27" s="17">
        <v>95.389571811794639</v>
      </c>
      <c r="E27" s="5">
        <f>E7+E9+E10+E11+E12+E13+E14+E15+E16+E17+E18+E19+E20+E21+E23+E8</f>
        <v>117151848.69999999</v>
      </c>
      <c r="F27" s="5">
        <f>F7+F9+F10+F11+F12+F13+F14+F15+F16+F17+F18+F19+F20+F21+F23+F8</f>
        <v>24229387</v>
      </c>
      <c r="G27" s="5">
        <f t="shared" si="3"/>
        <v>95.419187746672279</v>
      </c>
      <c r="H27" s="5">
        <f t="shared" si="1"/>
        <v>20.682035553741972</v>
      </c>
      <c r="I27" s="5">
        <f t="shared" si="2"/>
        <v>104.70044059345263</v>
      </c>
    </row>
    <row r="28" spans="1:9" customFormat="1" ht="17.25" customHeight="1" outlineLevel="1" x14ac:dyDescent="0.2">
      <c r="A28" s="4"/>
      <c r="B28" s="16" t="s">
        <v>54</v>
      </c>
      <c r="C28" s="18">
        <v>24260124.099999998</v>
      </c>
      <c r="D28" s="18">
        <v>100</v>
      </c>
      <c r="E28" s="5">
        <f>E26+E27</f>
        <v>128291518.29999998</v>
      </c>
      <c r="F28" s="5">
        <f>F26+F27</f>
        <v>25392573.100000001</v>
      </c>
      <c r="G28" s="5">
        <f t="shared" si="3"/>
        <v>100</v>
      </c>
      <c r="H28" s="5">
        <f t="shared" si="1"/>
        <v>19.792869736424347</v>
      </c>
      <c r="I28" s="5">
        <f t="shared" si="2"/>
        <v>104.6679439698332</v>
      </c>
    </row>
    <row r="29" spans="1:9" customFormat="1" ht="15" customHeight="1" x14ac:dyDescent="0.2">
      <c r="A29" s="21"/>
      <c r="B29" s="21"/>
      <c r="C29" s="14"/>
      <c r="D29" s="14"/>
      <c r="E29" s="7"/>
      <c r="F29" s="7"/>
      <c r="G29" s="7"/>
      <c r="H29" s="7"/>
      <c r="I29" s="7"/>
    </row>
    <row r="32" spans="1:9" ht="12.75" customHeight="1" x14ac:dyDescent="0.2">
      <c r="E32" s="8"/>
    </row>
  </sheetData>
  <mergeCells count="4">
    <mergeCell ref="A29:B29"/>
    <mergeCell ref="H1:I1"/>
    <mergeCell ref="A2:I2"/>
    <mergeCell ref="A3:I3"/>
  </mergeCells>
  <pageMargins left="0.78740157480314965" right="0.39370078740157483" top="0.39370078740157483" bottom="0.39370078740157483" header="0.51181102362204722" footer="0.51181102362204722"/>
  <pageSetup paperSize="9" scale="71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2019-04-26T13:21:31Z</cp:lastPrinted>
  <dcterms:created xsi:type="dcterms:W3CDTF">2019-04-10T13:14:40Z</dcterms:created>
  <dcterms:modified xsi:type="dcterms:W3CDTF">2019-04-26T13:21:51Z</dcterms:modified>
</cp:coreProperties>
</file>