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04.2019" sheetId="3" r:id="rId1"/>
  </sheets>
  <definedNames>
    <definedName name="APPT" localSheetId="0">'на 01.04.2019'!$A$17</definedName>
    <definedName name="FIO" localSheetId="0">'на 01.04.2019'!$F$17</definedName>
    <definedName name="SIGN" localSheetId="0">'на 01.04.2019'!$A$17:$G$18</definedName>
    <definedName name="_xlnm.Print_Titles" localSheetId="0">'на 01.04.2019'!$5:$7</definedName>
  </definedNames>
  <calcPr calcId="145621"/>
</workbook>
</file>

<file path=xl/calcChain.xml><?xml version="1.0" encoding="utf-8"?>
<calcChain xmlns="http://schemas.openxmlformats.org/spreadsheetml/2006/main">
  <c r="J85" i="3" l="1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K85" i="3" l="1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6" i="3"/>
  <c r="K55" i="3"/>
  <c r="K54" i="3"/>
  <c r="K53" i="3"/>
  <c r="K52" i="3"/>
  <c r="K51" i="3"/>
  <c r="K50" i="3"/>
  <c r="K49" i="3"/>
  <c r="K48" i="3"/>
  <c r="K47" i="3"/>
  <c r="K46" i="3"/>
  <c r="K45" i="3"/>
  <c r="K43" i="3"/>
  <c r="K42" i="3"/>
  <c r="K41" i="3"/>
  <c r="K39" i="3"/>
  <c r="K38" i="3"/>
  <c r="K37" i="3"/>
  <c r="K36" i="3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5" i="3"/>
  <c r="K14" i="3"/>
  <c r="K13" i="3"/>
  <c r="K12" i="3"/>
  <c r="K11" i="3"/>
  <c r="K10" i="3"/>
  <c r="K9" i="3"/>
  <c r="H8" i="3"/>
  <c r="G8" i="3"/>
  <c r="I8" i="3" l="1"/>
  <c r="I9" i="3"/>
  <c r="I10" i="3"/>
  <c r="I11" i="3"/>
  <c r="I12" i="3"/>
  <c r="I13" i="3"/>
  <c r="I14" i="3"/>
  <c r="I15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E44" i="3" l="1"/>
  <c r="E25" i="3"/>
  <c r="E26" i="3"/>
  <c r="E27" i="3"/>
  <c r="E28" i="3"/>
  <c r="E29" i="3"/>
  <c r="E17" i="3" l="1"/>
  <c r="D8" i="3"/>
  <c r="F42" i="3" s="1"/>
  <c r="C8" i="3"/>
  <c r="E50" i="3"/>
  <c r="E45" i="3"/>
  <c r="E41" i="3"/>
  <c r="E18" i="3"/>
  <c r="E19" i="3"/>
  <c r="E20" i="3"/>
  <c r="E21" i="3"/>
  <c r="E22" i="3"/>
  <c r="E23" i="3"/>
  <c r="E24" i="3"/>
  <c r="E30" i="3"/>
  <c r="E31" i="3"/>
  <c r="E32" i="3"/>
  <c r="E33" i="3"/>
  <c r="E34" i="3"/>
  <c r="E35" i="3"/>
  <c r="E36" i="3"/>
  <c r="E37" i="3"/>
  <c r="E38" i="3"/>
  <c r="E39" i="3"/>
  <c r="E40" i="3"/>
  <c r="E42" i="3"/>
  <c r="E43" i="3"/>
  <c r="E46" i="3"/>
  <c r="E47" i="3"/>
  <c r="E48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F78" i="3" l="1"/>
  <c r="F54" i="3"/>
  <c r="F62" i="3"/>
  <c r="F70" i="3"/>
  <c r="F44" i="3"/>
  <c r="K8" i="3"/>
  <c r="F18" i="3"/>
  <c r="F29" i="3"/>
  <c r="F25" i="3"/>
  <c r="F26" i="3"/>
  <c r="F27" i="3"/>
  <c r="F28" i="3"/>
  <c r="F80" i="3"/>
  <c r="F72" i="3"/>
  <c r="F64" i="3"/>
  <c r="F56" i="3"/>
  <c r="F46" i="3"/>
  <c r="F45" i="3"/>
  <c r="F74" i="3"/>
  <c r="F58" i="3"/>
  <c r="F48" i="3"/>
  <c r="F66" i="3"/>
  <c r="F76" i="3"/>
  <c r="F68" i="3"/>
  <c r="F60" i="3"/>
  <c r="F52" i="3"/>
  <c r="F39" i="3"/>
  <c r="F81" i="3"/>
  <c r="F79" i="3"/>
  <c r="F77" i="3"/>
  <c r="F75" i="3"/>
  <c r="F73" i="3"/>
  <c r="F71" i="3"/>
  <c r="F69" i="3"/>
  <c r="F67" i="3"/>
  <c r="F65" i="3"/>
  <c r="F63" i="3"/>
  <c r="F61" i="3"/>
  <c r="F59" i="3"/>
  <c r="F57" i="3"/>
  <c r="F55" i="3"/>
  <c r="F53" i="3"/>
  <c r="F51" i="3"/>
  <c r="F47" i="3"/>
  <c r="F43" i="3"/>
  <c r="F40" i="3"/>
  <c r="F38" i="3"/>
  <c r="F41" i="3"/>
  <c r="F50" i="3"/>
  <c r="F17" i="3"/>
  <c r="F37" i="3"/>
  <c r="F36" i="3"/>
  <c r="F35" i="3"/>
  <c r="F34" i="3"/>
  <c r="F33" i="3"/>
  <c r="F32" i="3"/>
  <c r="F31" i="3"/>
  <c r="F30" i="3"/>
  <c r="F24" i="3"/>
  <c r="F23" i="3"/>
  <c r="F22" i="3"/>
  <c r="F21" i="3"/>
  <c r="F20" i="3"/>
  <c r="F19" i="3"/>
  <c r="J86" i="3" l="1"/>
  <c r="E85" i="3"/>
  <c r="E84" i="3"/>
  <c r="E83" i="3"/>
  <c r="E82" i="3"/>
  <c r="E15" i="3"/>
  <c r="E14" i="3"/>
  <c r="E13" i="3"/>
  <c r="E12" i="3"/>
  <c r="E11" i="3"/>
  <c r="E10" i="3"/>
  <c r="E9" i="3" l="1"/>
  <c r="F85" i="3" l="1"/>
  <c r="F83" i="3"/>
  <c r="F15" i="3"/>
  <c r="F13" i="3"/>
  <c r="F11" i="3"/>
  <c r="E8" i="3"/>
  <c r="F84" i="3"/>
  <c r="F14" i="3"/>
  <c r="F12" i="3"/>
  <c r="F10" i="3"/>
  <c r="F8" i="3"/>
  <c r="F82" i="3"/>
  <c r="F9" i="3"/>
  <c r="F86" i="3" l="1"/>
</calcChain>
</file>

<file path=xl/sharedStrings.xml><?xml version="1.0" encoding="utf-8"?>
<sst xmlns="http://schemas.openxmlformats.org/spreadsheetml/2006/main" count="183" uniqueCount="175">
  <si>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</si>
  <si>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</si>
  <si>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</si>
  <si>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</si>
  <si>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</si>
  <si>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</si>
  <si>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</si>
  <si>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</si>
  <si>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</si>
  <si>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</si>
  <si>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</si>
  <si>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</si>
  <si>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</si>
  <si>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</si>
  <si>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</si>
  <si>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</si>
  <si>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</si>
  <si>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</si>
  <si>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</si>
  <si>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</si>
  <si>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</si>
  <si>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</si>
  <si>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</si>
  <si>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</si>
  <si>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</si>
  <si>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</si>
  <si>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</si>
  <si>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</si>
  <si>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</si>
  <si>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</si>
  <si>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</si>
  <si>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</si>
  <si>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</si>
  <si>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</si>
  <si>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</si>
  <si>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</si>
  <si>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</si>
  <si>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</si>
  <si>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</si>
  <si>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</si>
  <si>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</si>
  <si>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</si>
  <si>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</si>
  <si>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</si>
  <si>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</si>
  <si>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</si>
  <si>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</si>
  <si>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</si>
  <si>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</si>
  <si>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</si>
  <si>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</si>
  <si>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</si>
  <si>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</si>
  <si>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</si>
  <si>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</si>
  <si>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</si>
  <si>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</si>
  <si>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</si>
  <si>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</si>
  <si>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</si>
  <si>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</si>
  <si>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</si>
  <si>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</si>
  <si>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</si>
  <si>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</si>
  <si>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</si>
  <si>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</si>
  <si>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</si>
  <si>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</si>
  <si>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</si>
  <si>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</si>
  <si>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</si>
  <si>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</si>
  <si>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</si>
  <si>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</si>
  <si>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</si>
  <si>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</si>
  <si>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</si>
  <si>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</si>
  <si>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</si>
  <si>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</si>
  <si>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</si>
  <si>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</si>
  <si>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</si>
  <si>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</si>
  <si>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</si>
  <si>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</si>
  <si>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</si>
  <si>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</si>
  <si>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</si>
  <si>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</si>
  <si>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</si>
  <si>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</si>
  <si>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</si>
  <si>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</si>
  <si>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</si>
  <si>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</si>
  <si>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</si>
  <si>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</si>
  <si>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</si>
  <si>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</si>
  <si>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</si>
  <si>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</si>
  <si>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</si>
  <si>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</si>
  <si>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</si>
  <si>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</si>
  <si>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</si>
  <si>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</si>
  <si>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</si>
  <si>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</si>
  <si>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</si>
  <si>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</si>
  <si>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</si>
  <si>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</si>
  <si>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</si>
  <si>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</si>
  <si>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</si>
  <si>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</si>
  <si>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</si>
  <si>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</si>
  <si>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</si>
  <si>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</si>
  <si>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</si>
  <si>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</si>
  <si>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</si>
  <si>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</si>
  <si>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</si>
  <si>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</si>
  <si>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</si>
  <si>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</si>
  <si>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</si>
  <si>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</si>
  <si>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</si>
  <si>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</si>
  <si>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</si>
  <si>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</si>
  <si>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</si>
  <si>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</si>
  <si>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</si>
  <si>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</si>
  <si>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</si>
  <si>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</si>
  <si>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</si>
  <si>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</si>
  <si>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</si>
  <si>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</si>
  <si>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</si>
  <si>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</si>
  <si>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</si>
  <si>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</si>
  <si>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</si>
  <si>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</si>
  <si>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</si>
  <si>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Защита населения и территории от чрезвычайных ситуаций природного и техногенного характера, гражданская оборона</t>
  </si>
  <si>
    <t>Прикладные научные исследования в области охраны окружающей среды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</si>
  <si>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</si>
  <si>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</si>
  <si>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</si>
  <si>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</si>
  <si>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2018 год</t>
  </si>
  <si>
    <t>2</t>
  </si>
  <si>
    <t>3</t>
  </si>
  <si>
    <t>4</t>
  </si>
  <si>
    <t>5=4/3</t>
  </si>
  <si>
    <t>0100</t>
  </si>
  <si>
    <t>0108</t>
  </si>
  <si>
    <t>0604</t>
  </si>
  <si>
    <t>0703</t>
  </si>
  <si>
    <t>11=4/8</t>
  </si>
  <si>
    <t>Приложение 7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</si>
  <si>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первый квартал 2019 года в сравнении с аналогичным периодом 2018 года </t>
  </si>
  <si>
    <t>2019 год</t>
  </si>
  <si>
    <t>исполнено за первый квартал</t>
  </si>
  <si>
    <t>Темп роста исполнеия 2019 к 2018,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</si>
</sst>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6"/>
  <sheetViews>
    <sheetView showGridLines="0" tabSelected="1" zoomScale="90" zoomScaleNormal="90" workbookViewId="0">
      <selection activeCell="P16" sqref="P16"/>
    </sheetView>
  </sheetViews>
  <sheetFormatPr defaultColWidth="9.140625" defaultRowHeight="12.75" x14ac:dyDescent="0.2"/>
  <cols>
    <col min="1" max="1" width="8.28515625" style="1" customWidth="1"/>
    <col min="2" max="2" width="41.140625" style="1" customWidth="1"/>
    <col min="3" max="3" width="14" style="1" customWidth="1"/>
    <col min="4" max="4" width="12.7109375" style="1" customWidth="1"/>
    <col min="5" max="6" width="10" style="1" customWidth="1"/>
    <col min="7" max="8" width="12.7109375" style="1" customWidth="1"/>
    <col min="9" max="10" width="10" style="1" customWidth="1"/>
    <col min="11" max="11" width="11" style="1" customWidth="1"/>
    <col min="12" max="16384" width="9.140625" style="1"/>
  </cols>
  <sheetData>
    <row r="1" spans="1:11" ht="15.75" x14ac:dyDescent="0.25">
      <c r="J1" s="20" t="s">
        <v>170</v>
      </c>
      <c r="K1" s="20"/>
    </row>
    <row r="2" spans="1:11" ht="41.25" customHeight="1" x14ac:dyDescent="0.2">
      <c r="B2" s="22" t="s">
        <v>171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23"/>
      <c r="B3" s="23"/>
      <c r="C3" s="23"/>
      <c r="D3" s="23"/>
      <c r="E3" s="23"/>
      <c r="F3" s="23"/>
    </row>
    <row r="4" spans="1:11" ht="15.75" x14ac:dyDescent="0.25">
      <c r="A4" s="2"/>
      <c r="B4" s="2"/>
      <c r="C4" s="2"/>
      <c r="E4" s="2"/>
      <c r="F4" s="2"/>
      <c r="G4" s="2"/>
      <c r="I4" s="2"/>
      <c r="J4" s="2"/>
      <c r="K4" s="19" t="s">
        <v>0</v>
      </c>
    </row>
    <row r="5" spans="1:11" x14ac:dyDescent="0.2">
      <c r="A5" s="21" t="s">
        <v>1</v>
      </c>
      <c r="B5" s="21" t="s">
        <v>152</v>
      </c>
      <c r="C5" s="24" t="s">
        <v>172</v>
      </c>
      <c r="D5" s="24"/>
      <c r="E5" s="24"/>
      <c r="F5" s="24"/>
      <c r="G5" s="24" t="s">
        <v>160</v>
      </c>
      <c r="H5" s="24"/>
      <c r="I5" s="24"/>
      <c r="J5" s="24"/>
      <c r="K5" s="21" t="s">
        <v>174</v>
      </c>
    </row>
    <row r="6" spans="1:11" s="18" customFormat="1" ht="76.5" x14ac:dyDescent="0.2">
      <c r="A6" s="21"/>
      <c r="B6" s="21"/>
      <c r="C6" s="16" t="s">
        <v>148</v>
      </c>
      <c r="D6" s="16" t="s">
        <v>173</v>
      </c>
      <c r="E6" s="17" t="s">
        <v>147</v>
      </c>
      <c r="F6" s="17" t="s">
        <v>153</v>
      </c>
      <c r="G6" s="16" t="s">
        <v>148</v>
      </c>
      <c r="H6" s="16" t="s">
        <v>173</v>
      </c>
      <c r="I6" s="17" t="s">
        <v>147</v>
      </c>
      <c r="J6" s="17" t="s">
        <v>153</v>
      </c>
      <c r="K6" s="21"/>
    </row>
    <row r="7" spans="1:11" x14ac:dyDescent="0.2">
      <c r="A7" s="4" t="s">
        <v>150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151</v>
      </c>
      <c r="G7" s="4" t="s">
        <v>162</v>
      </c>
      <c r="H7" s="4" t="s">
        <v>163</v>
      </c>
      <c r="I7" s="4" t="s">
        <v>164</v>
      </c>
      <c r="J7" s="4" t="s">
        <v>151</v>
      </c>
      <c r="K7" s="4" t="s">
        <v>169</v>
      </c>
    </row>
    <row r="8" spans="1:11" x14ac:dyDescent="0.2">
      <c r="A8" s="15" t="s">
        <v>146</v>
      </c>
      <c r="B8" s="11" t="s">
        <v>149</v>
      </c>
      <c r="C8" s="12">
        <f>C9+C20+C22+C26+C37+C42+C46+C55+C59+C67+C73+C77+C80+C82</f>
        <v>128291518.29999998</v>
      </c>
      <c r="D8" s="12">
        <f>D9+D20+D22+D26+D37+D42+D46+D55+D59+D67+D73+D77+D80+D82</f>
        <v>25392573.099999998</v>
      </c>
      <c r="E8" s="12">
        <f>D8/C8*100</f>
        <v>19.792869736424347</v>
      </c>
      <c r="F8" s="12">
        <f>D8/$D$8*100</f>
        <v>100</v>
      </c>
      <c r="G8" s="12">
        <f>G9+G20+G22+G26+G37+G42+G46+G55+G59+G67+G73+G77+G80+G82</f>
        <v>109831022.59999999</v>
      </c>
      <c r="H8" s="12">
        <f>H9+H20+H22+H26+H37+H42+H46+H55+H59+H67+H73+H77+H80+H82</f>
        <v>24260124.199999999</v>
      </c>
      <c r="I8" s="12">
        <f>H8/G8*100</f>
        <v>22.088589931784902</v>
      </c>
      <c r="J8" s="12">
        <f>H8/$H$8*100</f>
        <v>100</v>
      </c>
      <c r="K8" s="12">
        <f>D8/H8*100</f>
        <v>104.66794353839293</v>
      </c>
    </row>
    <row r="9" spans="1:11" x14ac:dyDescent="0.2">
      <c r="A9" s="7" t="s">
        <v>165</v>
      </c>
      <c r="B9" s="5" t="s">
        <v>2</v>
      </c>
      <c r="C9" s="6">
        <v>11085151.4</v>
      </c>
      <c r="D9" s="6">
        <v>1280817.5</v>
      </c>
      <c r="E9" s="6">
        <f>D9/C9*100</f>
        <v>11.554352789444085</v>
      </c>
      <c r="F9" s="6">
        <f t="shared" ref="F9:F15" si="0">D9/$D$8*100</f>
        <v>5.0440634549162731</v>
      </c>
      <c r="G9" s="6">
        <v>6920066.5</v>
      </c>
      <c r="H9" s="6">
        <v>1240904.6000000001</v>
      </c>
      <c r="I9" s="6">
        <f>H9/G9*100</f>
        <v>17.931975075673044</v>
      </c>
      <c r="J9" s="6">
        <f t="shared" ref="J9:J72" si="1">H9/$H$8*100</f>
        <v>5.1149968968419381</v>
      </c>
      <c r="K9" s="6">
        <f t="shared" ref="K9:K72" si="2">D9/H9*100</f>
        <v>103.21643581625854</v>
      </c>
    </row>
    <row r="10" spans="1:11" ht="38.25" x14ac:dyDescent="0.2">
      <c r="A10" s="4" t="s">
        <v>3</v>
      </c>
      <c r="B10" s="8" t="s">
        <v>4</v>
      </c>
      <c r="C10" s="9">
        <v>5377.5</v>
      </c>
      <c r="D10" s="9">
        <v>1227.5</v>
      </c>
      <c r="E10" s="9">
        <f>D10/C10*100</f>
        <v>22.826592282659227</v>
      </c>
      <c r="F10" s="9">
        <f t="shared" si="0"/>
        <v>4.8340906420389516E-3</v>
      </c>
      <c r="G10" s="9">
        <v>5193.8</v>
      </c>
      <c r="H10" s="9">
        <v>920.7</v>
      </c>
      <c r="I10" s="9">
        <f>H10/G10*100</f>
        <v>17.726905156147716</v>
      </c>
      <c r="J10" s="9">
        <f t="shared" si="1"/>
        <v>3.7951165971359707E-3</v>
      </c>
      <c r="K10" s="9">
        <f t="shared" si="2"/>
        <v>133.32247203214945</v>
      </c>
    </row>
    <row r="11" spans="1:11" ht="51" x14ac:dyDescent="0.2">
      <c r="A11" s="4" t="s">
        <v>5</v>
      </c>
      <c r="B11" s="8" t="s">
        <v>6</v>
      </c>
      <c r="C11" s="9">
        <v>534986.4</v>
      </c>
      <c r="D11" s="9">
        <v>91709.3</v>
      </c>
      <c r="E11" s="9">
        <f t="shared" ref="E11:E15" si="3">D11/C11*100</f>
        <v>17.142361002074072</v>
      </c>
      <c r="F11" s="9">
        <f t="shared" si="0"/>
        <v>0.3611658402590166</v>
      </c>
      <c r="G11" s="9">
        <v>488417.6</v>
      </c>
      <c r="H11" s="9">
        <v>81990.2</v>
      </c>
      <c r="I11" s="9">
        <f t="shared" ref="I11:I15" si="4">H11/G11*100</f>
        <v>16.786905303985769</v>
      </c>
      <c r="J11" s="9">
        <f t="shared" si="1"/>
        <v>0.33796282048712672</v>
      </c>
      <c r="K11" s="9">
        <f t="shared" si="2"/>
        <v>111.85397767050209</v>
      </c>
    </row>
    <row r="12" spans="1:11" ht="51" x14ac:dyDescent="0.2">
      <c r="A12" s="4" t="s">
        <v>7</v>
      </c>
      <c r="B12" s="8" t="s">
        <v>8</v>
      </c>
      <c r="C12" s="9">
        <v>2808203.9</v>
      </c>
      <c r="D12" s="9">
        <v>561915</v>
      </c>
      <c r="E12" s="9">
        <f t="shared" si="3"/>
        <v>20.009764960443221</v>
      </c>
      <c r="F12" s="9">
        <f t="shared" si="0"/>
        <v>2.2129108294267352</v>
      </c>
      <c r="G12" s="9">
        <v>2707692.7</v>
      </c>
      <c r="H12" s="9">
        <v>557135.5</v>
      </c>
      <c r="I12" s="9">
        <f t="shared" si="4"/>
        <v>20.576024007451068</v>
      </c>
      <c r="J12" s="9">
        <f t="shared" si="1"/>
        <v>2.2965072041964238</v>
      </c>
      <c r="K12" s="9">
        <f t="shared" si="2"/>
        <v>100.8578703026463</v>
      </c>
    </row>
    <row r="13" spans="1:11" x14ac:dyDescent="0.2">
      <c r="A13" s="4" t="s">
        <v>9</v>
      </c>
      <c r="B13" s="8" t="s">
        <v>10</v>
      </c>
      <c r="C13" s="9">
        <v>322767.8</v>
      </c>
      <c r="D13" s="9">
        <v>62288.4</v>
      </c>
      <c r="E13" s="9">
        <f t="shared" si="3"/>
        <v>19.298207565934398</v>
      </c>
      <c r="F13" s="9">
        <f t="shared" si="0"/>
        <v>0.24530164688193809</v>
      </c>
      <c r="G13" s="9">
        <v>273842.8</v>
      </c>
      <c r="H13" s="9">
        <v>56009.1</v>
      </c>
      <c r="I13" s="9">
        <f t="shared" si="4"/>
        <v>20.453011727896442</v>
      </c>
      <c r="J13" s="9">
        <f t="shared" si="1"/>
        <v>0.23086897469387235</v>
      </c>
      <c r="K13" s="9">
        <f t="shared" si="2"/>
        <v>111.21121389202825</v>
      </c>
    </row>
    <row r="14" spans="1:11" ht="38.25" x14ac:dyDescent="0.2">
      <c r="A14" s="4" t="s">
        <v>11</v>
      </c>
      <c r="B14" s="8" t="s">
        <v>12</v>
      </c>
      <c r="C14" s="9">
        <v>84235.3</v>
      </c>
      <c r="D14" s="9">
        <v>12426.9</v>
      </c>
      <c r="E14" s="9">
        <f t="shared" si="3"/>
        <v>14.752603718393594</v>
      </c>
      <c r="F14" s="9">
        <f t="shared" si="0"/>
        <v>4.8939112830593767E-2</v>
      </c>
      <c r="G14" s="9">
        <v>76657.600000000006</v>
      </c>
      <c r="H14" s="9">
        <v>13192.2</v>
      </c>
      <c r="I14" s="9">
        <f t="shared" si="4"/>
        <v>17.209252572478135</v>
      </c>
      <c r="J14" s="9">
        <f t="shared" si="1"/>
        <v>5.4378122268640333E-2</v>
      </c>
      <c r="K14" s="9">
        <f t="shared" si="2"/>
        <v>94.198844771910657</v>
      </c>
    </row>
    <row r="15" spans="1:11" ht="28.5" customHeight="1" x14ac:dyDescent="0.2">
      <c r="A15" s="4" t="s">
        <v>13</v>
      </c>
      <c r="B15" s="8" t="s">
        <v>14</v>
      </c>
      <c r="C15" s="9">
        <v>95693</v>
      </c>
      <c r="D15" s="9">
        <v>14819.3</v>
      </c>
      <c r="E15" s="9">
        <f t="shared" si="3"/>
        <v>15.486294713301913</v>
      </c>
      <c r="F15" s="9">
        <f t="shared" si="0"/>
        <v>5.8360765337326141E-2</v>
      </c>
      <c r="G15" s="9">
        <v>83551</v>
      </c>
      <c r="H15" s="9">
        <v>13392</v>
      </c>
      <c r="I15" s="9">
        <f t="shared" si="4"/>
        <v>16.028533470574857</v>
      </c>
      <c r="J15" s="9">
        <f t="shared" si="1"/>
        <v>5.520169595834138E-2</v>
      </c>
      <c r="K15" s="9">
        <f t="shared" si="2"/>
        <v>110.65785543608125</v>
      </c>
    </row>
    <row r="16" spans="1:11" ht="25.5" x14ac:dyDescent="0.2">
      <c r="A16" s="4" t="s">
        <v>166</v>
      </c>
      <c r="B16" s="8" t="s">
        <v>159</v>
      </c>
      <c r="C16" s="9">
        <v>155</v>
      </c>
      <c r="D16" s="9">
        <v>0</v>
      </c>
      <c r="E16" s="9">
        <v>0</v>
      </c>
      <c r="F16" s="9">
        <v>0</v>
      </c>
      <c r="G16" s="9">
        <v>140</v>
      </c>
      <c r="H16" s="9">
        <v>0</v>
      </c>
      <c r="I16" s="9">
        <v>0</v>
      </c>
      <c r="J16" s="9">
        <f t="shared" si="1"/>
        <v>0</v>
      </c>
      <c r="K16" s="9"/>
    </row>
    <row r="17" spans="1:11" x14ac:dyDescent="0.2">
      <c r="A17" s="4" t="s">
        <v>15</v>
      </c>
      <c r="B17" s="8" t="s">
        <v>16</v>
      </c>
      <c r="C17" s="9">
        <v>354403</v>
      </c>
      <c r="D17" s="9">
        <v>0</v>
      </c>
      <c r="E17" s="9">
        <f t="shared" ref="E17" si="5">D17/C17*100</f>
        <v>0</v>
      </c>
      <c r="F17" s="9">
        <f t="shared" ref="F17" si="6">D17/$D$8*100</f>
        <v>0</v>
      </c>
      <c r="G17" s="9">
        <v>386403.3</v>
      </c>
      <c r="H17" s="9">
        <v>0</v>
      </c>
      <c r="I17" s="9">
        <f t="shared" ref="I17:I24" si="7">H17/G17*100</f>
        <v>0</v>
      </c>
      <c r="J17" s="9">
        <f t="shared" si="1"/>
        <v>0</v>
      </c>
      <c r="K17" s="9"/>
    </row>
    <row r="18" spans="1:11" ht="25.5" x14ac:dyDescent="0.2">
      <c r="A18" s="4" t="s">
        <v>17</v>
      </c>
      <c r="B18" s="8" t="s">
        <v>18</v>
      </c>
      <c r="C18" s="9">
        <v>27100</v>
      </c>
      <c r="D18" s="9">
        <v>0</v>
      </c>
      <c r="E18" s="9">
        <f t="shared" ref="E18:E24" si="8">D18/C18*100</f>
        <v>0</v>
      </c>
      <c r="F18" s="9">
        <f t="shared" ref="F18" si="9">D18/$D$8*100</f>
        <v>0</v>
      </c>
      <c r="G18" s="9">
        <v>27700</v>
      </c>
      <c r="H18" s="9">
        <v>0</v>
      </c>
      <c r="I18" s="9">
        <f t="shared" si="7"/>
        <v>0</v>
      </c>
      <c r="J18" s="9">
        <f t="shared" si="1"/>
        <v>0</v>
      </c>
      <c r="K18" s="9"/>
    </row>
    <row r="19" spans="1:11" x14ac:dyDescent="0.2">
      <c r="A19" s="4" t="s">
        <v>19</v>
      </c>
      <c r="B19" s="8" t="s">
        <v>20</v>
      </c>
      <c r="C19" s="9">
        <v>6852229.5</v>
      </c>
      <c r="D19" s="9">
        <v>536431</v>
      </c>
      <c r="E19" s="9">
        <f t="shared" si="8"/>
        <v>7.8285614922851021</v>
      </c>
      <c r="F19" s="9">
        <f t="shared" ref="F19" si="10">D19/$D$8*100</f>
        <v>2.1125507757226858</v>
      </c>
      <c r="G19" s="9">
        <v>2870467.7</v>
      </c>
      <c r="H19" s="9">
        <v>518265</v>
      </c>
      <c r="I19" s="9">
        <f t="shared" si="7"/>
        <v>18.055071652609083</v>
      </c>
      <c r="J19" s="9">
        <f t="shared" si="1"/>
        <v>2.1362833748394414</v>
      </c>
      <c r="K19" s="9">
        <f t="shared" si="2"/>
        <v>103.5051566283658</v>
      </c>
    </row>
    <row r="20" spans="1:11" x14ac:dyDescent="0.2">
      <c r="A20" s="3" t="s">
        <v>21</v>
      </c>
      <c r="B20" s="10" t="s">
        <v>22</v>
      </c>
      <c r="C20" s="6">
        <v>74243.199999999997</v>
      </c>
      <c r="D20" s="6">
        <v>18560.8</v>
      </c>
      <c r="E20" s="6">
        <f t="shared" si="8"/>
        <v>25</v>
      </c>
      <c r="F20" s="6">
        <f t="shared" ref="F20:F24" si="11">D20/$D$8*100</f>
        <v>7.3095388667011457E-2</v>
      </c>
      <c r="G20" s="6">
        <v>67896.2</v>
      </c>
      <c r="H20" s="6">
        <v>16974.099999999999</v>
      </c>
      <c r="I20" s="6">
        <f t="shared" si="7"/>
        <v>25.000073641823846</v>
      </c>
      <c r="J20" s="6">
        <f t="shared" si="1"/>
        <v>6.9967077909683581E-2</v>
      </c>
      <c r="K20" s="6">
        <f t="shared" si="2"/>
        <v>109.34777101584179</v>
      </c>
    </row>
    <row r="21" spans="1:11" x14ac:dyDescent="0.2">
      <c r="A21" s="4" t="s">
        <v>23</v>
      </c>
      <c r="B21" s="8" t="s">
        <v>24</v>
      </c>
      <c r="C21" s="9">
        <v>74243.199999999997</v>
      </c>
      <c r="D21" s="9">
        <v>18560.8</v>
      </c>
      <c r="E21" s="9">
        <f t="shared" si="8"/>
        <v>25</v>
      </c>
      <c r="F21" s="9">
        <f t="shared" si="11"/>
        <v>7.3095388667011457E-2</v>
      </c>
      <c r="G21" s="9">
        <v>67896.2</v>
      </c>
      <c r="H21" s="9">
        <v>16974.099999999999</v>
      </c>
      <c r="I21" s="9">
        <f t="shared" si="7"/>
        <v>25.000073641823846</v>
      </c>
      <c r="J21" s="9">
        <f t="shared" si="1"/>
        <v>6.9967077909683581E-2</v>
      </c>
      <c r="K21" s="9">
        <f t="shared" si="2"/>
        <v>109.34777101584179</v>
      </c>
    </row>
    <row r="22" spans="1:11" ht="25.5" x14ac:dyDescent="0.2">
      <c r="A22" s="3" t="s">
        <v>25</v>
      </c>
      <c r="B22" s="10" t="s">
        <v>26</v>
      </c>
      <c r="C22" s="6">
        <v>2070713.5</v>
      </c>
      <c r="D22" s="6">
        <v>387109.8</v>
      </c>
      <c r="E22" s="6">
        <f t="shared" si="8"/>
        <v>18.694512785085912</v>
      </c>
      <c r="F22" s="6">
        <f t="shared" si="11"/>
        <v>1.5245000909340694</v>
      </c>
      <c r="G22" s="6">
        <v>2120347.2999999998</v>
      </c>
      <c r="H22" s="6">
        <v>398218.7</v>
      </c>
      <c r="I22" s="6">
        <f t="shared" si="7"/>
        <v>18.780824254592634</v>
      </c>
      <c r="J22" s="6">
        <f t="shared" si="1"/>
        <v>1.6414536740088086</v>
      </c>
      <c r="K22" s="6">
        <f t="shared" si="2"/>
        <v>97.210352000044182</v>
      </c>
    </row>
    <row r="23" spans="1:11" ht="38.25" x14ac:dyDescent="0.2">
      <c r="A23" s="4" t="s">
        <v>27</v>
      </c>
      <c r="B23" s="8" t="s">
        <v>154</v>
      </c>
      <c r="C23" s="9">
        <v>490453.1</v>
      </c>
      <c r="D23" s="9">
        <v>51670.2</v>
      </c>
      <c r="E23" s="9">
        <f t="shared" si="8"/>
        <v>10.53519694339785</v>
      </c>
      <c r="F23" s="9">
        <f t="shared" si="11"/>
        <v>0.20348548292650187</v>
      </c>
      <c r="G23" s="9">
        <v>490648.2</v>
      </c>
      <c r="H23" s="9">
        <v>49893.9</v>
      </c>
      <c r="I23" s="9">
        <f t="shared" si="7"/>
        <v>10.168976468271971</v>
      </c>
      <c r="J23" s="9">
        <f t="shared" si="1"/>
        <v>0.20566217876164047</v>
      </c>
      <c r="K23" s="9">
        <f t="shared" si="2"/>
        <v>103.56015464816339</v>
      </c>
    </row>
    <row r="24" spans="1:11" x14ac:dyDescent="0.2">
      <c r="A24" s="4" t="s">
        <v>28</v>
      </c>
      <c r="B24" s="8" t="s">
        <v>29</v>
      </c>
      <c r="C24" s="9">
        <v>1296765.7</v>
      </c>
      <c r="D24" s="9">
        <v>208744.7</v>
      </c>
      <c r="E24" s="9">
        <f t="shared" si="8"/>
        <v>16.097333542983133</v>
      </c>
      <c r="F24" s="9">
        <f t="shared" si="11"/>
        <v>0.82206989885558324</v>
      </c>
      <c r="G24" s="9">
        <v>1237000</v>
      </c>
      <c r="H24" s="9">
        <v>214930.1</v>
      </c>
      <c r="I24" s="9">
        <f t="shared" si="7"/>
        <v>17.375109135004045</v>
      </c>
      <c r="J24" s="9">
        <f t="shared" si="1"/>
        <v>0.88593981724133142</v>
      </c>
      <c r="K24" s="9">
        <f t="shared" si="2"/>
        <v>97.12213412639737</v>
      </c>
    </row>
    <row r="25" spans="1:11" ht="38.25" x14ac:dyDescent="0.2">
      <c r="A25" s="4" t="s">
        <v>30</v>
      </c>
      <c r="B25" s="8" t="s">
        <v>31</v>
      </c>
      <c r="C25" s="9">
        <v>283494.8</v>
      </c>
      <c r="D25" s="9">
        <v>126694.9</v>
      </c>
      <c r="E25" s="9">
        <f t="shared" ref="E25" si="12">D25/C25*100</f>
        <v>44.690378800598815</v>
      </c>
      <c r="F25" s="9">
        <f t="shared" ref="F25" si="13">D25/$D$8*100</f>
        <v>0.4989447091519843</v>
      </c>
      <c r="G25" s="9">
        <v>392699</v>
      </c>
      <c r="H25" s="9">
        <v>133394.70000000001</v>
      </c>
      <c r="I25" s="9">
        <f t="shared" ref="I25:I40" si="14">H25/G25*100</f>
        <v>33.9686884866017</v>
      </c>
      <c r="J25" s="9">
        <f t="shared" si="1"/>
        <v>0.54985167800583656</v>
      </c>
      <c r="K25" s="9">
        <f t="shared" si="2"/>
        <v>94.97746162328788</v>
      </c>
    </row>
    <row r="26" spans="1:11" x14ac:dyDescent="0.2">
      <c r="A26" s="3" t="s">
        <v>32</v>
      </c>
      <c r="B26" s="10" t="s">
        <v>33</v>
      </c>
      <c r="C26" s="6">
        <v>18452420.699999999</v>
      </c>
      <c r="D26" s="6">
        <v>3850801.8</v>
      </c>
      <c r="E26" s="6">
        <f t="shared" ref="E26:E40" si="15">D26/C26*100</f>
        <v>20.868816414965004</v>
      </c>
      <c r="F26" s="6">
        <f t="shared" ref="F26:F80" si="16">D26/$D$8*100</f>
        <v>15.165071238881261</v>
      </c>
      <c r="G26" s="6">
        <v>16944321</v>
      </c>
      <c r="H26" s="6">
        <v>3153888.7</v>
      </c>
      <c r="I26" s="6">
        <f t="shared" si="14"/>
        <v>18.613249241442016</v>
      </c>
      <c r="J26" s="6">
        <f t="shared" si="1"/>
        <v>13.000299066894309</v>
      </c>
      <c r="K26" s="6">
        <f t="shared" si="2"/>
        <v>122.09694654094798</v>
      </c>
    </row>
    <row r="27" spans="1:11" x14ac:dyDescent="0.2">
      <c r="A27" s="4" t="s">
        <v>34</v>
      </c>
      <c r="B27" s="8" t="s">
        <v>35</v>
      </c>
      <c r="C27" s="9">
        <v>87587</v>
      </c>
      <c r="D27" s="9">
        <v>7416.5</v>
      </c>
      <c r="E27" s="9">
        <f t="shared" si="15"/>
        <v>8.4675808053706607</v>
      </c>
      <c r="F27" s="9">
        <f t="shared" si="16"/>
        <v>2.9207359060433306E-2</v>
      </c>
      <c r="G27" s="9">
        <v>48806.6</v>
      </c>
      <c r="H27" s="9">
        <v>14125.1</v>
      </c>
      <c r="I27" s="9">
        <f t="shared" si="14"/>
        <v>28.940962902558265</v>
      </c>
      <c r="J27" s="9">
        <f t="shared" si="1"/>
        <v>5.822352714913142E-2</v>
      </c>
      <c r="K27" s="9">
        <f t="shared" si="2"/>
        <v>52.505822967625008</v>
      </c>
    </row>
    <row r="28" spans="1:11" x14ac:dyDescent="0.2">
      <c r="A28" s="4" t="s">
        <v>36</v>
      </c>
      <c r="B28" s="8" t="s">
        <v>37</v>
      </c>
      <c r="C28" s="9">
        <v>8424</v>
      </c>
      <c r="D28" s="9">
        <v>0</v>
      </c>
      <c r="E28" s="9">
        <f t="shared" si="15"/>
        <v>0</v>
      </c>
      <c r="F28" s="9">
        <f t="shared" si="16"/>
        <v>0</v>
      </c>
      <c r="G28" s="9">
        <v>8100</v>
      </c>
      <c r="H28" s="9">
        <v>0</v>
      </c>
      <c r="I28" s="9">
        <f t="shared" si="14"/>
        <v>0</v>
      </c>
      <c r="J28" s="9">
        <f t="shared" si="1"/>
        <v>0</v>
      </c>
      <c r="K28" s="9"/>
    </row>
    <row r="29" spans="1:11" x14ac:dyDescent="0.2">
      <c r="A29" s="4" t="s">
        <v>38</v>
      </c>
      <c r="B29" s="8" t="s">
        <v>39</v>
      </c>
      <c r="C29" s="9">
        <v>4580945</v>
      </c>
      <c r="D29" s="9">
        <v>1394607</v>
      </c>
      <c r="E29" s="9">
        <f t="shared" si="15"/>
        <v>30.44365300172781</v>
      </c>
      <c r="F29" s="9">
        <f t="shared" si="16"/>
        <v>5.4921846419731297</v>
      </c>
      <c r="G29" s="9">
        <v>4384610.5</v>
      </c>
      <c r="H29" s="9">
        <v>1634756.2</v>
      </c>
      <c r="I29" s="9">
        <f t="shared" si="14"/>
        <v>37.283954868967264</v>
      </c>
      <c r="J29" s="9">
        <f t="shared" si="1"/>
        <v>6.7384494264048325</v>
      </c>
      <c r="K29" s="9">
        <f t="shared" si="2"/>
        <v>85.309785030942237</v>
      </c>
    </row>
    <row r="30" spans="1:11" x14ac:dyDescent="0.2">
      <c r="A30" s="4" t="s">
        <v>40</v>
      </c>
      <c r="B30" s="8" t="s">
        <v>41</v>
      </c>
      <c r="C30" s="9">
        <v>49105</v>
      </c>
      <c r="D30" s="9">
        <v>58</v>
      </c>
      <c r="E30" s="9">
        <f t="shared" si="15"/>
        <v>0.11811424498523572</v>
      </c>
      <c r="F30" s="9">
        <f t="shared" si="16"/>
        <v>2.2841324418595453E-4</v>
      </c>
      <c r="G30" s="9">
        <v>61614.6</v>
      </c>
      <c r="H30" s="9">
        <v>7057.4</v>
      </c>
      <c r="I30" s="9">
        <f t="shared" si="14"/>
        <v>11.454103410555289</v>
      </c>
      <c r="J30" s="9">
        <f t="shared" si="1"/>
        <v>2.9090535323805143E-2</v>
      </c>
      <c r="K30" s="9">
        <f t="shared" si="2"/>
        <v>0.8218324028679117</v>
      </c>
    </row>
    <row r="31" spans="1:11" x14ac:dyDescent="0.2">
      <c r="A31" s="4" t="s">
        <v>42</v>
      </c>
      <c r="B31" s="8" t="s">
        <v>43</v>
      </c>
      <c r="C31" s="9">
        <v>1490873.9</v>
      </c>
      <c r="D31" s="9">
        <v>201707</v>
      </c>
      <c r="E31" s="9">
        <f t="shared" si="15"/>
        <v>13.529447393236948</v>
      </c>
      <c r="F31" s="9">
        <f t="shared" si="16"/>
        <v>0.7943543145692471</v>
      </c>
      <c r="G31" s="9">
        <v>1295584.7</v>
      </c>
      <c r="H31" s="9">
        <v>132676.20000000001</v>
      </c>
      <c r="I31" s="9">
        <f t="shared" si="14"/>
        <v>10.24064269977872</v>
      </c>
      <c r="J31" s="9">
        <f t="shared" si="1"/>
        <v>0.54689002787545504</v>
      </c>
      <c r="K31" s="9">
        <f t="shared" si="2"/>
        <v>152.02952752641391</v>
      </c>
    </row>
    <row r="32" spans="1:11" x14ac:dyDescent="0.2">
      <c r="A32" s="4" t="s">
        <v>44</v>
      </c>
      <c r="B32" s="8" t="s">
        <v>45</v>
      </c>
      <c r="C32" s="9">
        <v>116297.9</v>
      </c>
      <c r="D32" s="9">
        <v>26710</v>
      </c>
      <c r="E32" s="9">
        <f t="shared" si="15"/>
        <v>22.966880743332428</v>
      </c>
      <c r="F32" s="9">
        <f t="shared" si="16"/>
        <v>0.10518823710701458</v>
      </c>
      <c r="G32" s="9">
        <v>96528.9</v>
      </c>
      <c r="H32" s="9">
        <v>18085</v>
      </c>
      <c r="I32" s="9">
        <f t="shared" si="14"/>
        <v>18.73532175338163</v>
      </c>
      <c r="J32" s="9">
        <f t="shared" si="1"/>
        <v>7.4546197088306745E-2</v>
      </c>
      <c r="K32" s="9">
        <f t="shared" si="2"/>
        <v>147.69145700857064</v>
      </c>
    </row>
    <row r="33" spans="1:11" x14ac:dyDescent="0.2">
      <c r="A33" s="4" t="s">
        <v>46</v>
      </c>
      <c r="B33" s="8" t="s">
        <v>47</v>
      </c>
      <c r="C33" s="9">
        <v>8180029.2000000002</v>
      </c>
      <c r="D33" s="9">
        <v>1160135.3999999999</v>
      </c>
      <c r="E33" s="9">
        <f t="shared" si="15"/>
        <v>14.182533724940734</v>
      </c>
      <c r="F33" s="9">
        <f t="shared" si="16"/>
        <v>4.5687981104994826</v>
      </c>
      <c r="G33" s="9">
        <v>7393010</v>
      </c>
      <c r="H33" s="9">
        <v>900957.4</v>
      </c>
      <c r="I33" s="9">
        <f t="shared" si="14"/>
        <v>12.186611407261724</v>
      </c>
      <c r="J33" s="9">
        <f t="shared" si="1"/>
        <v>3.7137377886960699</v>
      </c>
      <c r="K33" s="9">
        <f t="shared" si="2"/>
        <v>128.76695390925252</v>
      </c>
    </row>
    <row r="34" spans="1:11" x14ac:dyDescent="0.2">
      <c r="A34" s="4" t="s">
        <v>48</v>
      </c>
      <c r="B34" s="8" t="s">
        <v>49</v>
      </c>
      <c r="C34" s="9">
        <v>1110267.7</v>
      </c>
      <c r="D34" s="9">
        <v>85394.6</v>
      </c>
      <c r="E34" s="9">
        <f t="shared" si="15"/>
        <v>7.6913522747712113</v>
      </c>
      <c r="F34" s="9">
        <f t="shared" si="16"/>
        <v>0.33629754520623989</v>
      </c>
      <c r="G34" s="9">
        <v>915311.6</v>
      </c>
      <c r="H34" s="9">
        <v>217975.6</v>
      </c>
      <c r="I34" s="9">
        <f t="shared" si="14"/>
        <v>23.814360049626817</v>
      </c>
      <c r="J34" s="9">
        <f t="shared" si="1"/>
        <v>0.898493339123136</v>
      </c>
      <c r="K34" s="9">
        <f t="shared" si="2"/>
        <v>39.176219723675501</v>
      </c>
    </row>
    <row r="35" spans="1:11" ht="25.5" x14ac:dyDescent="0.2">
      <c r="A35" s="4" t="s">
        <v>50</v>
      </c>
      <c r="B35" s="8" t="s">
        <v>51</v>
      </c>
      <c r="C35" s="9">
        <v>6800</v>
      </c>
      <c r="D35" s="9">
        <v>0</v>
      </c>
      <c r="E35" s="9">
        <f t="shared" si="15"/>
        <v>0</v>
      </c>
      <c r="F35" s="9">
        <f t="shared" si="16"/>
        <v>0</v>
      </c>
      <c r="G35" s="9">
        <v>6800</v>
      </c>
      <c r="H35" s="9">
        <v>0</v>
      </c>
      <c r="I35" s="9">
        <f t="shared" si="14"/>
        <v>0</v>
      </c>
      <c r="J35" s="9">
        <f t="shared" si="1"/>
        <v>0</v>
      </c>
      <c r="K35" s="9"/>
    </row>
    <row r="36" spans="1:11" ht="25.5" x14ac:dyDescent="0.2">
      <c r="A36" s="4" t="s">
        <v>52</v>
      </c>
      <c r="B36" s="8" t="s">
        <v>53</v>
      </c>
      <c r="C36" s="9">
        <v>2822091</v>
      </c>
      <c r="D36" s="9">
        <v>974773.3</v>
      </c>
      <c r="E36" s="9">
        <f t="shared" si="15"/>
        <v>34.540817429345836</v>
      </c>
      <c r="F36" s="9">
        <f t="shared" si="16"/>
        <v>3.8388126172215298</v>
      </c>
      <c r="G36" s="9">
        <v>2733954.1</v>
      </c>
      <c r="H36" s="9">
        <v>228255.8</v>
      </c>
      <c r="I36" s="9">
        <f t="shared" si="14"/>
        <v>8.3489258287108772</v>
      </c>
      <c r="J36" s="9">
        <f t="shared" si="1"/>
        <v>0.94086822523357072</v>
      </c>
      <c r="K36" s="9">
        <f t="shared" si="2"/>
        <v>427.05302559672089</v>
      </c>
    </row>
    <row r="37" spans="1:11" x14ac:dyDescent="0.2">
      <c r="A37" s="3" t="s">
        <v>54</v>
      </c>
      <c r="B37" s="10" t="s">
        <v>55</v>
      </c>
      <c r="C37" s="6">
        <v>10174548</v>
      </c>
      <c r="D37" s="6">
        <v>1012298.1</v>
      </c>
      <c r="E37" s="6">
        <f t="shared" si="15"/>
        <v>9.9493176502779281</v>
      </c>
      <c r="F37" s="6">
        <f t="shared" si="16"/>
        <v>3.9865912604185829</v>
      </c>
      <c r="G37" s="6">
        <v>8674316.6999999993</v>
      </c>
      <c r="H37" s="6">
        <v>1430060</v>
      </c>
      <c r="I37" s="6">
        <f t="shared" si="14"/>
        <v>16.486140055273747</v>
      </c>
      <c r="J37" s="6">
        <f t="shared" si="1"/>
        <v>5.8946936471166129</v>
      </c>
      <c r="K37" s="6">
        <f t="shared" si="2"/>
        <v>70.787106834678255</v>
      </c>
    </row>
    <row r="38" spans="1:11" x14ac:dyDescent="0.2">
      <c r="A38" s="4" t="s">
        <v>56</v>
      </c>
      <c r="B38" s="8" t="s">
        <v>57</v>
      </c>
      <c r="C38" s="9">
        <v>1275427.2</v>
      </c>
      <c r="D38" s="9">
        <v>7984.5</v>
      </c>
      <c r="E38" s="9">
        <f t="shared" si="15"/>
        <v>0.6260255387371384</v>
      </c>
      <c r="F38" s="9">
        <f t="shared" si="16"/>
        <v>3.1444233589702657E-2</v>
      </c>
      <c r="G38" s="9">
        <v>976344.4</v>
      </c>
      <c r="H38" s="9">
        <v>289294.7</v>
      </c>
      <c r="I38" s="9">
        <f t="shared" si="14"/>
        <v>29.630394766436925</v>
      </c>
      <c r="J38" s="9">
        <f t="shared" si="1"/>
        <v>1.1924699874372451</v>
      </c>
      <c r="K38" s="9">
        <f t="shared" si="2"/>
        <v>2.7599883440657571</v>
      </c>
    </row>
    <row r="39" spans="1:11" x14ac:dyDescent="0.2">
      <c r="A39" s="4" t="s">
        <v>58</v>
      </c>
      <c r="B39" s="8" t="s">
        <v>59</v>
      </c>
      <c r="C39" s="9">
        <v>7438412.7999999998</v>
      </c>
      <c r="D39" s="9">
        <v>945458.7</v>
      </c>
      <c r="E39" s="9">
        <f t="shared" si="15"/>
        <v>12.710489796963136</v>
      </c>
      <c r="F39" s="9">
        <f t="shared" si="16"/>
        <v>3.7233670501868126</v>
      </c>
      <c r="G39" s="9">
        <v>6589933.5999999996</v>
      </c>
      <c r="H39" s="9">
        <v>1130334.3999999999</v>
      </c>
      <c r="I39" s="9">
        <f t="shared" si="14"/>
        <v>17.152439897118235</v>
      </c>
      <c r="J39" s="9">
        <f t="shared" si="1"/>
        <v>4.6592275896097846</v>
      </c>
      <c r="K39" s="9">
        <f t="shared" si="2"/>
        <v>83.644158755143621</v>
      </c>
    </row>
    <row r="40" spans="1:11" x14ac:dyDescent="0.2">
      <c r="A40" s="4" t="s">
        <v>60</v>
      </c>
      <c r="B40" s="8" t="s">
        <v>61</v>
      </c>
      <c r="C40" s="9">
        <v>1211924.6000000001</v>
      </c>
      <c r="D40" s="9">
        <v>0</v>
      </c>
      <c r="E40" s="9">
        <f t="shared" si="15"/>
        <v>0</v>
      </c>
      <c r="F40" s="9">
        <f t="shared" si="16"/>
        <v>0</v>
      </c>
      <c r="G40" s="9">
        <v>1054104.5</v>
      </c>
      <c r="H40" s="9">
        <v>0</v>
      </c>
      <c r="I40" s="9">
        <f t="shared" si="14"/>
        <v>0</v>
      </c>
      <c r="J40" s="9">
        <f t="shared" si="1"/>
        <v>0</v>
      </c>
      <c r="K40" s="9"/>
    </row>
    <row r="41" spans="1:11" ht="25.5" x14ac:dyDescent="0.2">
      <c r="A41" s="4" t="s">
        <v>62</v>
      </c>
      <c r="B41" s="8" t="s">
        <v>63</v>
      </c>
      <c r="C41" s="9">
        <v>248783.4</v>
      </c>
      <c r="D41" s="9">
        <v>58854.8</v>
      </c>
      <c r="E41" s="9">
        <f t="shared" ref="E41" si="17">D41/C41*100</f>
        <v>23.657044642046053</v>
      </c>
      <c r="F41" s="9">
        <f t="shared" ref="F41" si="18">D41/$D$8*100</f>
        <v>0.23177958282612959</v>
      </c>
      <c r="G41" s="9">
        <v>53934.1</v>
      </c>
      <c r="H41" s="9">
        <v>10431</v>
      </c>
      <c r="I41" s="9">
        <f t="shared" ref="I41:I48" si="19">H41/G41*100</f>
        <v>19.34026895785783</v>
      </c>
      <c r="J41" s="9">
        <f t="shared" si="1"/>
        <v>4.2996482268627463E-2</v>
      </c>
      <c r="K41" s="9">
        <f t="shared" si="2"/>
        <v>564.22969993289234</v>
      </c>
    </row>
    <row r="42" spans="1:11" x14ac:dyDescent="0.2">
      <c r="A42" s="3" t="s">
        <v>64</v>
      </c>
      <c r="B42" s="10" t="s">
        <v>65</v>
      </c>
      <c r="C42" s="6">
        <v>484503.4</v>
      </c>
      <c r="D42" s="6">
        <v>43017.599999999999</v>
      </c>
      <c r="E42" s="6">
        <f t="shared" ref="E42:E44" si="20">D42/C42*100</f>
        <v>8.8786993032453427</v>
      </c>
      <c r="F42" s="6">
        <f t="shared" si="16"/>
        <v>0.16941016505333997</v>
      </c>
      <c r="G42" s="6">
        <v>321799.3</v>
      </c>
      <c r="H42" s="6">
        <v>27481.3</v>
      </c>
      <c r="I42" s="6">
        <f t="shared" si="19"/>
        <v>8.5398880606638983</v>
      </c>
      <c r="J42" s="6">
        <f t="shared" si="1"/>
        <v>0.11327765584975859</v>
      </c>
      <c r="K42" s="13">
        <f t="shared" si="2"/>
        <v>156.53407953772199</v>
      </c>
    </row>
    <row r="43" spans="1:11" ht="25.5" x14ac:dyDescent="0.2">
      <c r="A43" s="4" t="s">
        <v>66</v>
      </c>
      <c r="B43" s="8" t="s">
        <v>67</v>
      </c>
      <c r="C43" s="9">
        <v>119230.9</v>
      </c>
      <c r="D43" s="9">
        <v>22018.3</v>
      </c>
      <c r="E43" s="9">
        <f t="shared" si="20"/>
        <v>18.46694103625822</v>
      </c>
      <c r="F43" s="9">
        <f t="shared" si="16"/>
        <v>8.6711574732062105E-2</v>
      </c>
      <c r="G43" s="9">
        <v>99886.1</v>
      </c>
      <c r="H43" s="9">
        <v>14805.6</v>
      </c>
      <c r="I43" s="9">
        <f t="shared" si="19"/>
        <v>14.822482807918218</v>
      </c>
      <c r="J43" s="9">
        <f t="shared" si="1"/>
        <v>6.102854164283298E-2</v>
      </c>
      <c r="K43" s="14">
        <f t="shared" si="2"/>
        <v>148.71602636840115</v>
      </c>
    </row>
    <row r="44" spans="1:11" ht="25.5" x14ac:dyDescent="0.2">
      <c r="A44" s="4" t="s">
        <v>167</v>
      </c>
      <c r="B44" s="8" t="s">
        <v>155</v>
      </c>
      <c r="C44" s="9">
        <v>180</v>
      </c>
      <c r="D44" s="9">
        <v>0</v>
      </c>
      <c r="E44" s="9">
        <f t="shared" si="20"/>
        <v>0</v>
      </c>
      <c r="F44" s="9">
        <f t="shared" si="16"/>
        <v>0</v>
      </c>
      <c r="G44" s="9">
        <v>360</v>
      </c>
      <c r="H44" s="9">
        <v>0</v>
      </c>
      <c r="I44" s="9">
        <f t="shared" si="19"/>
        <v>0</v>
      </c>
      <c r="J44" s="9">
        <f t="shared" si="1"/>
        <v>0</v>
      </c>
      <c r="K44" s="14"/>
    </row>
    <row r="45" spans="1:11" ht="25.5" x14ac:dyDescent="0.2">
      <c r="A45" s="4" t="s">
        <v>68</v>
      </c>
      <c r="B45" s="8" t="s">
        <v>69</v>
      </c>
      <c r="C45" s="9">
        <v>365092.5</v>
      </c>
      <c r="D45" s="9">
        <v>20999.3</v>
      </c>
      <c r="E45" s="9">
        <f t="shared" ref="E45" si="21">D45/C45*100</f>
        <v>5.7517752350431737</v>
      </c>
      <c r="F45" s="9">
        <f t="shared" ref="F45" si="22">D45/$D$8*100</f>
        <v>8.269859032127784E-2</v>
      </c>
      <c r="G45" s="9">
        <v>221553.2</v>
      </c>
      <c r="H45" s="9">
        <v>12675.7</v>
      </c>
      <c r="I45" s="9">
        <f t="shared" si="19"/>
        <v>5.7212895142114855</v>
      </c>
      <c r="J45" s="9">
        <f t="shared" si="1"/>
        <v>5.2249114206925622E-2</v>
      </c>
      <c r="K45" s="14">
        <f t="shared" si="2"/>
        <v>165.66580149419755</v>
      </c>
    </row>
    <row r="46" spans="1:11" x14ac:dyDescent="0.2">
      <c r="A46" s="3" t="s">
        <v>70</v>
      </c>
      <c r="B46" s="10" t="s">
        <v>71</v>
      </c>
      <c r="C46" s="6">
        <v>32070463.800000001</v>
      </c>
      <c r="D46" s="6">
        <v>6711873.0999999996</v>
      </c>
      <c r="E46" s="6">
        <f t="shared" ref="E46:E48" si="23">D46/C46*100</f>
        <v>20.92851896953233</v>
      </c>
      <c r="F46" s="6">
        <f t="shared" si="16"/>
        <v>26.432426023024817</v>
      </c>
      <c r="G46" s="6">
        <v>27794826.600000001</v>
      </c>
      <c r="H46" s="6">
        <v>6624666.2999999998</v>
      </c>
      <c r="I46" s="6">
        <f t="shared" si="19"/>
        <v>23.834170276852888</v>
      </c>
      <c r="J46" s="6">
        <f t="shared" si="1"/>
        <v>27.306811149796172</v>
      </c>
      <c r="K46" s="6">
        <f t="shared" si="2"/>
        <v>101.31639536318984</v>
      </c>
    </row>
    <row r="47" spans="1:11" x14ac:dyDescent="0.2">
      <c r="A47" s="4" t="s">
        <v>72</v>
      </c>
      <c r="B47" s="8" t="s">
        <v>73</v>
      </c>
      <c r="C47" s="9">
        <v>10147056.9</v>
      </c>
      <c r="D47" s="9">
        <v>2343447</v>
      </c>
      <c r="E47" s="9">
        <f t="shared" si="23"/>
        <v>23.094844377979197</v>
      </c>
      <c r="F47" s="9">
        <f t="shared" si="16"/>
        <v>9.2288677904800451</v>
      </c>
      <c r="G47" s="9">
        <v>8339921.7999999998</v>
      </c>
      <c r="H47" s="9">
        <v>2051976.2</v>
      </c>
      <c r="I47" s="9">
        <f t="shared" si="19"/>
        <v>24.60426187689194</v>
      </c>
      <c r="J47" s="9">
        <f t="shared" si="1"/>
        <v>8.4582262773411525</v>
      </c>
      <c r="K47" s="9">
        <f t="shared" si="2"/>
        <v>114.20439476832138</v>
      </c>
    </row>
    <row r="48" spans="1:11" x14ac:dyDescent="0.2">
      <c r="A48" s="4" t="s">
        <v>74</v>
      </c>
      <c r="B48" s="8" t="s">
        <v>75</v>
      </c>
      <c r="C48" s="9">
        <v>16732118.9</v>
      </c>
      <c r="D48" s="9">
        <v>3171114</v>
      </c>
      <c r="E48" s="9">
        <f t="shared" si="23"/>
        <v>18.952255951277035</v>
      </c>
      <c r="F48" s="9">
        <f t="shared" si="16"/>
        <v>12.488352352129294</v>
      </c>
      <c r="G48" s="9">
        <v>14761648.699999999</v>
      </c>
      <c r="H48" s="9">
        <v>3473729.7</v>
      </c>
      <c r="I48" s="9">
        <f t="shared" si="19"/>
        <v>23.532125513866216</v>
      </c>
      <c r="J48" s="9">
        <f t="shared" si="1"/>
        <v>14.318680610876678</v>
      </c>
      <c r="K48" s="9">
        <f t="shared" si="2"/>
        <v>91.288449990798071</v>
      </c>
    </row>
    <row r="49" spans="1:11" x14ac:dyDescent="0.2">
      <c r="A49" s="4" t="s">
        <v>168</v>
      </c>
      <c r="B49" s="8" t="s">
        <v>156</v>
      </c>
      <c r="C49" s="9">
        <v>405851.5</v>
      </c>
      <c r="D49" s="9">
        <v>42147.8</v>
      </c>
      <c r="E49" s="9"/>
      <c r="F49" s="9"/>
      <c r="G49" s="9">
        <v>233721.1</v>
      </c>
      <c r="H49" s="9">
        <v>87245.1</v>
      </c>
      <c r="I49" s="9"/>
      <c r="J49" s="9">
        <f t="shared" si="1"/>
        <v>0.35962346804473494</v>
      </c>
      <c r="K49" s="9">
        <f t="shared" si="2"/>
        <v>48.309647189355047</v>
      </c>
    </row>
    <row r="50" spans="1:11" x14ac:dyDescent="0.2">
      <c r="A50" s="4" t="s">
        <v>76</v>
      </c>
      <c r="B50" s="8" t="s">
        <v>77</v>
      </c>
      <c r="C50" s="9">
        <v>2660523.9</v>
      </c>
      <c r="D50" s="9">
        <v>666228.9</v>
      </c>
      <c r="E50" s="9">
        <f t="shared" ref="E50" si="24">D50/C50*100</f>
        <v>25.041267248153648</v>
      </c>
      <c r="F50" s="9">
        <f t="shared" ref="F50" si="25">D50/$D$8*100</f>
        <v>2.6237155934386189</v>
      </c>
      <c r="G50" s="9">
        <v>2576480.9</v>
      </c>
      <c r="H50" s="9">
        <v>545618.9</v>
      </c>
      <c r="I50" s="9">
        <f t="shared" ref="I50:I80" si="26">H50/G50*100</f>
        <v>21.176904513439244</v>
      </c>
      <c r="J50" s="9">
        <f t="shared" si="1"/>
        <v>2.2490358891072781</v>
      </c>
      <c r="K50" s="9">
        <f t="shared" si="2"/>
        <v>122.10517267638639</v>
      </c>
    </row>
    <row r="51" spans="1:11" ht="25.5" x14ac:dyDescent="0.2">
      <c r="A51" s="4" t="s">
        <v>78</v>
      </c>
      <c r="B51" s="8" t="s">
        <v>79</v>
      </c>
      <c r="C51" s="9">
        <v>356513.5</v>
      </c>
      <c r="D51" s="9">
        <v>60744.800000000003</v>
      </c>
      <c r="E51" s="9">
        <f t="shared" ref="E51:E80" si="27">D51/C51*100</f>
        <v>17.038569366938418</v>
      </c>
      <c r="F51" s="9">
        <f t="shared" si="16"/>
        <v>0.23922270405908574</v>
      </c>
      <c r="G51" s="9">
        <v>254180.2</v>
      </c>
      <c r="H51" s="9">
        <v>55212.2</v>
      </c>
      <c r="I51" s="9">
        <f t="shared" si="26"/>
        <v>21.721676196651035</v>
      </c>
      <c r="J51" s="9">
        <f t="shared" si="1"/>
        <v>0.22758416051307764</v>
      </c>
      <c r="K51" s="9">
        <f t="shared" si="2"/>
        <v>110.02061138661384</v>
      </c>
    </row>
    <row r="52" spans="1:11" x14ac:dyDescent="0.2">
      <c r="A52" s="4" t="s">
        <v>80</v>
      </c>
      <c r="B52" s="8" t="s">
        <v>157</v>
      </c>
      <c r="C52" s="9">
        <v>867015.1</v>
      </c>
      <c r="D52" s="9">
        <v>200260</v>
      </c>
      <c r="E52" s="9">
        <f t="shared" si="27"/>
        <v>23.097636938503147</v>
      </c>
      <c r="F52" s="9">
        <f t="shared" si="16"/>
        <v>0.78865579794274576</v>
      </c>
      <c r="G52" s="9">
        <v>830021.1</v>
      </c>
      <c r="H52" s="9">
        <v>201338</v>
      </c>
      <c r="I52" s="9">
        <f t="shared" si="26"/>
        <v>24.256973708258741</v>
      </c>
      <c r="J52" s="9">
        <f t="shared" si="1"/>
        <v>0.82991331099615728</v>
      </c>
      <c r="K52" s="9">
        <f t="shared" si="2"/>
        <v>99.464581946776065</v>
      </c>
    </row>
    <row r="53" spans="1:11" x14ac:dyDescent="0.2">
      <c r="A53" s="4" t="s">
        <v>81</v>
      </c>
      <c r="B53" s="8" t="s">
        <v>158</v>
      </c>
      <c r="C53" s="9">
        <v>616979.69999999995</v>
      </c>
      <c r="D53" s="9">
        <v>156198.20000000001</v>
      </c>
      <c r="E53" s="9">
        <f t="shared" si="27"/>
        <v>25.316586591098545</v>
      </c>
      <c r="F53" s="9">
        <f t="shared" si="16"/>
        <v>0.6151334068621821</v>
      </c>
      <c r="G53" s="9">
        <v>570411.9</v>
      </c>
      <c r="H53" s="9">
        <v>158248.1</v>
      </c>
      <c r="I53" s="9">
        <f t="shared" si="26"/>
        <v>27.742776754832782</v>
      </c>
      <c r="J53" s="9">
        <f t="shared" si="1"/>
        <v>0.65229715518109344</v>
      </c>
      <c r="K53" s="9">
        <f t="shared" si="2"/>
        <v>98.704628997125397</v>
      </c>
    </row>
    <row r="54" spans="1:11" x14ac:dyDescent="0.2">
      <c r="A54" s="4" t="s">
        <v>82</v>
      </c>
      <c r="B54" s="8" t="s">
        <v>83</v>
      </c>
      <c r="C54" s="9">
        <v>284404.3</v>
      </c>
      <c r="D54" s="9">
        <v>71732.5</v>
      </c>
      <c r="E54" s="9">
        <f t="shared" si="27"/>
        <v>25.222016685401734</v>
      </c>
      <c r="F54" s="9">
        <f t="shared" si="16"/>
        <v>0.28249401790636181</v>
      </c>
      <c r="G54" s="9">
        <v>228441</v>
      </c>
      <c r="H54" s="9">
        <v>51298.2</v>
      </c>
      <c r="I54" s="9">
        <f t="shared" si="26"/>
        <v>22.455776327366802</v>
      </c>
      <c r="J54" s="9">
        <f t="shared" si="1"/>
        <v>0.21145068993504984</v>
      </c>
      <c r="K54" s="9">
        <f t="shared" si="2"/>
        <v>139.83434116596683</v>
      </c>
    </row>
    <row r="55" spans="1:11" x14ac:dyDescent="0.2">
      <c r="A55" s="3" t="s">
        <v>84</v>
      </c>
      <c r="B55" s="10" t="s">
        <v>85</v>
      </c>
      <c r="C55" s="6">
        <v>3313381.8</v>
      </c>
      <c r="D55" s="6">
        <v>344420.7</v>
      </c>
      <c r="E55" s="6">
        <f t="shared" si="27"/>
        <v>10.394838892396887</v>
      </c>
      <c r="F55" s="6">
        <f t="shared" si="16"/>
        <v>1.356383611237886</v>
      </c>
      <c r="G55" s="6">
        <v>3125990.1</v>
      </c>
      <c r="H55" s="6">
        <v>694823.5</v>
      </c>
      <c r="I55" s="6">
        <f t="shared" si="26"/>
        <v>22.227309677020411</v>
      </c>
      <c r="J55" s="6">
        <f t="shared" si="1"/>
        <v>2.8640558237537794</v>
      </c>
      <c r="K55" s="13">
        <f t="shared" si="2"/>
        <v>49.569523771144759</v>
      </c>
    </row>
    <row r="56" spans="1:11" x14ac:dyDescent="0.2">
      <c r="A56" s="4" t="s">
        <v>86</v>
      </c>
      <c r="B56" s="8" t="s">
        <v>87</v>
      </c>
      <c r="C56" s="9">
        <v>3297879.8</v>
      </c>
      <c r="D56" s="9">
        <v>343208.7</v>
      </c>
      <c r="E56" s="9">
        <f t="shared" si="27"/>
        <v>10.40694994402161</v>
      </c>
      <c r="F56" s="9">
        <f t="shared" si="16"/>
        <v>1.3516105620662762</v>
      </c>
      <c r="G56" s="9">
        <v>3112023.7</v>
      </c>
      <c r="H56" s="9">
        <v>692916.9</v>
      </c>
      <c r="I56" s="9">
        <f t="shared" si="26"/>
        <v>22.26579765443303</v>
      </c>
      <c r="J56" s="9">
        <f t="shared" si="1"/>
        <v>2.8561968367828885</v>
      </c>
      <c r="K56" s="14">
        <f t="shared" si="2"/>
        <v>49.531004367190349</v>
      </c>
    </row>
    <row r="57" spans="1:11" x14ac:dyDescent="0.2">
      <c r="A57" s="4" t="s">
        <v>88</v>
      </c>
      <c r="B57" s="8" t="s">
        <v>89</v>
      </c>
      <c r="C57" s="9">
        <v>7500</v>
      </c>
      <c r="D57" s="9">
        <v>0</v>
      </c>
      <c r="E57" s="9">
        <f t="shared" si="27"/>
        <v>0</v>
      </c>
      <c r="F57" s="9">
        <f t="shared" si="16"/>
        <v>0</v>
      </c>
      <c r="G57" s="9">
        <v>7500</v>
      </c>
      <c r="H57" s="9">
        <v>0</v>
      </c>
      <c r="I57" s="9">
        <f t="shared" si="26"/>
        <v>0</v>
      </c>
      <c r="J57" s="9">
        <f t="shared" si="1"/>
        <v>0</v>
      </c>
      <c r="K57" s="14"/>
    </row>
    <row r="58" spans="1:11" ht="25.5" x14ac:dyDescent="0.2">
      <c r="A58" s="4" t="s">
        <v>90</v>
      </c>
      <c r="B58" s="8" t="s">
        <v>91</v>
      </c>
      <c r="C58" s="9">
        <v>8002</v>
      </c>
      <c r="D58" s="9">
        <v>1212</v>
      </c>
      <c r="E58" s="9">
        <f t="shared" si="27"/>
        <v>15.14621344663834</v>
      </c>
      <c r="F58" s="9">
        <f t="shared" si="16"/>
        <v>4.7730491716099464E-3</v>
      </c>
      <c r="G58" s="9">
        <v>6466.4</v>
      </c>
      <c r="H58" s="9">
        <v>1906.7</v>
      </c>
      <c r="I58" s="9">
        <f t="shared" si="26"/>
        <v>29.486267474947425</v>
      </c>
      <c r="J58" s="9">
        <f t="shared" si="1"/>
        <v>7.8593991699349997E-3</v>
      </c>
      <c r="K58" s="14">
        <f t="shared" si="2"/>
        <v>63.565322284575444</v>
      </c>
    </row>
    <row r="59" spans="1:11" x14ac:dyDescent="0.2">
      <c r="A59" s="3" t="s">
        <v>92</v>
      </c>
      <c r="B59" s="10" t="s">
        <v>93</v>
      </c>
      <c r="C59" s="6">
        <v>15864206.1</v>
      </c>
      <c r="D59" s="6">
        <v>3872885.8</v>
      </c>
      <c r="E59" s="6">
        <f t="shared" si="27"/>
        <v>24.412729988423436</v>
      </c>
      <c r="F59" s="6">
        <f t="shared" si="16"/>
        <v>15.252041550684755</v>
      </c>
      <c r="G59" s="6">
        <v>14647230</v>
      </c>
      <c r="H59" s="6">
        <v>3326803.8</v>
      </c>
      <c r="I59" s="6">
        <f t="shared" si="26"/>
        <v>22.712852873888099</v>
      </c>
      <c r="J59" s="6">
        <f t="shared" si="1"/>
        <v>13.713053455843397</v>
      </c>
      <c r="K59" s="13">
        <f t="shared" si="2"/>
        <v>116.41461393064418</v>
      </c>
    </row>
    <row r="60" spans="1:11" x14ac:dyDescent="0.2">
      <c r="A60" s="4" t="s">
        <v>94</v>
      </c>
      <c r="B60" s="8" t="s">
        <v>95</v>
      </c>
      <c r="C60" s="9">
        <v>6615450.7000000002</v>
      </c>
      <c r="D60" s="9">
        <v>938847</v>
      </c>
      <c r="E60" s="9">
        <f t="shared" si="27"/>
        <v>14.191731487017204</v>
      </c>
      <c r="F60" s="9">
        <f t="shared" si="16"/>
        <v>3.6973291217974285</v>
      </c>
      <c r="G60" s="9">
        <v>5286622.2</v>
      </c>
      <c r="H60" s="9">
        <v>847394.3</v>
      </c>
      <c r="I60" s="9">
        <f t="shared" si="26"/>
        <v>16.029030786425405</v>
      </c>
      <c r="J60" s="9">
        <f t="shared" si="1"/>
        <v>3.4929512026158549</v>
      </c>
      <c r="K60" s="14">
        <f t="shared" si="2"/>
        <v>110.79222505980981</v>
      </c>
    </row>
    <row r="61" spans="1:11" x14ac:dyDescent="0.2">
      <c r="A61" s="4" t="s">
        <v>96</v>
      </c>
      <c r="B61" s="8" t="s">
        <v>97</v>
      </c>
      <c r="C61" s="9">
        <v>3779624.6</v>
      </c>
      <c r="D61" s="9">
        <v>778770.9</v>
      </c>
      <c r="E61" s="9">
        <f t="shared" si="27"/>
        <v>20.604451034634497</v>
      </c>
      <c r="F61" s="9">
        <f t="shared" si="16"/>
        <v>3.0669239266657859</v>
      </c>
      <c r="G61" s="9">
        <v>3222058.2</v>
      </c>
      <c r="H61" s="9">
        <v>647490.19999999995</v>
      </c>
      <c r="I61" s="9">
        <f t="shared" si="26"/>
        <v>20.095546380881636</v>
      </c>
      <c r="J61" s="9">
        <f t="shared" si="1"/>
        <v>2.6689484137100998</v>
      </c>
      <c r="K61" s="14">
        <f t="shared" si="2"/>
        <v>120.27531845269628</v>
      </c>
    </row>
    <row r="62" spans="1:11" ht="25.5" x14ac:dyDescent="0.2">
      <c r="A62" s="4" t="s">
        <v>98</v>
      </c>
      <c r="B62" s="8" t="s">
        <v>99</v>
      </c>
      <c r="C62" s="9">
        <v>56943</v>
      </c>
      <c r="D62" s="9">
        <v>10834.5</v>
      </c>
      <c r="E62" s="9">
        <f t="shared" si="27"/>
        <v>19.026921658500605</v>
      </c>
      <c r="F62" s="9">
        <f t="shared" si="16"/>
        <v>4.2667987829874562E-2</v>
      </c>
      <c r="G62" s="9">
        <v>46994.6</v>
      </c>
      <c r="H62" s="9">
        <v>7003.6</v>
      </c>
      <c r="I62" s="9">
        <f t="shared" si="26"/>
        <v>14.902988854038551</v>
      </c>
      <c r="J62" s="9">
        <f t="shared" si="1"/>
        <v>2.8868772238189944E-2</v>
      </c>
      <c r="K62" s="14">
        <f t="shared" si="2"/>
        <v>154.69901193671825</v>
      </c>
    </row>
    <row r="63" spans="1:11" x14ac:dyDescent="0.2">
      <c r="A63" s="4" t="s">
        <v>100</v>
      </c>
      <c r="B63" s="8" t="s">
        <v>101</v>
      </c>
      <c r="C63" s="9">
        <v>382216.5</v>
      </c>
      <c r="D63" s="9">
        <v>47054.1</v>
      </c>
      <c r="E63" s="9">
        <f t="shared" si="27"/>
        <v>12.310850002550911</v>
      </c>
      <c r="F63" s="9">
        <f t="shared" si="16"/>
        <v>0.18530654540086763</v>
      </c>
      <c r="G63" s="9">
        <v>191460.1</v>
      </c>
      <c r="H63" s="9">
        <v>44615</v>
      </c>
      <c r="I63" s="9">
        <f t="shared" si="26"/>
        <v>23.302505326175009</v>
      </c>
      <c r="J63" s="9">
        <f t="shared" si="1"/>
        <v>0.18390260343349768</v>
      </c>
      <c r="K63" s="14">
        <f t="shared" si="2"/>
        <v>105.46699540513281</v>
      </c>
    </row>
    <row r="64" spans="1:11" x14ac:dyDescent="0.2">
      <c r="A64" s="4" t="s">
        <v>102</v>
      </c>
      <c r="B64" s="8" t="s">
        <v>103</v>
      </c>
      <c r="C64" s="9">
        <v>121340.2</v>
      </c>
      <c r="D64" s="9">
        <v>15060.1</v>
      </c>
      <c r="E64" s="9">
        <f t="shared" si="27"/>
        <v>12.411467922419776</v>
      </c>
      <c r="F64" s="9">
        <f t="shared" si="16"/>
        <v>5.9309074116636107E-2</v>
      </c>
      <c r="G64" s="9">
        <v>124242</v>
      </c>
      <c r="H64" s="9">
        <v>27707.3</v>
      </c>
      <c r="I64" s="9">
        <f t="shared" si="26"/>
        <v>22.301073710983403</v>
      </c>
      <c r="J64" s="9">
        <f t="shared" si="1"/>
        <v>0.11420922568896</v>
      </c>
      <c r="K64" s="14">
        <f t="shared" si="2"/>
        <v>54.354267647876199</v>
      </c>
    </row>
    <row r="65" spans="1:11" ht="38.25" x14ac:dyDescent="0.2">
      <c r="A65" s="4" t="s">
        <v>104</v>
      </c>
      <c r="B65" s="8" t="s">
        <v>105</v>
      </c>
      <c r="C65" s="9">
        <v>287312</v>
      </c>
      <c r="D65" s="9">
        <v>84210.3</v>
      </c>
      <c r="E65" s="9">
        <f t="shared" si="27"/>
        <v>29.309705128919084</v>
      </c>
      <c r="F65" s="9">
        <f t="shared" si="16"/>
        <v>0.33163358304952567</v>
      </c>
      <c r="G65" s="9">
        <v>256742.8</v>
      </c>
      <c r="H65" s="9">
        <v>70260.399999999994</v>
      </c>
      <c r="I65" s="9">
        <f t="shared" si="26"/>
        <v>27.36606440375348</v>
      </c>
      <c r="J65" s="9">
        <f t="shared" si="1"/>
        <v>0.28961269703639853</v>
      </c>
      <c r="K65" s="14">
        <f t="shared" si="2"/>
        <v>119.85456957261844</v>
      </c>
    </row>
    <row r="66" spans="1:11" x14ac:dyDescent="0.2">
      <c r="A66" s="4" t="s">
        <v>106</v>
      </c>
      <c r="B66" s="8" t="s">
        <v>107</v>
      </c>
      <c r="C66" s="9">
        <v>4621319</v>
      </c>
      <c r="D66" s="9">
        <v>1998108.9</v>
      </c>
      <c r="E66" s="9">
        <f t="shared" si="27"/>
        <v>43.23676638639315</v>
      </c>
      <c r="F66" s="9">
        <f t="shared" si="16"/>
        <v>7.8688713118246376</v>
      </c>
      <c r="G66" s="9">
        <v>5519110.2999999998</v>
      </c>
      <c r="H66" s="9">
        <v>1682333.1</v>
      </c>
      <c r="I66" s="9">
        <f t="shared" si="26"/>
        <v>30.481961920565354</v>
      </c>
      <c r="J66" s="9">
        <f t="shared" si="1"/>
        <v>6.9345609533194397</v>
      </c>
      <c r="K66" s="14">
        <f t="shared" si="2"/>
        <v>118.77011157897326</v>
      </c>
    </row>
    <row r="67" spans="1:11" x14ac:dyDescent="0.2">
      <c r="A67" s="3" t="s">
        <v>108</v>
      </c>
      <c r="B67" s="10" t="s">
        <v>109</v>
      </c>
      <c r="C67" s="6">
        <v>27673711.399999999</v>
      </c>
      <c r="D67" s="6">
        <v>6531132.2000000002</v>
      </c>
      <c r="E67" s="6">
        <f t="shared" si="27"/>
        <v>23.600492559881218</v>
      </c>
      <c r="F67" s="6">
        <f t="shared" si="16"/>
        <v>25.720639551885355</v>
      </c>
      <c r="G67" s="6">
        <v>23600722.800000001</v>
      </c>
      <c r="H67" s="6">
        <v>6241833.9000000004</v>
      </c>
      <c r="I67" s="6">
        <f t="shared" si="26"/>
        <v>26.447638713844817</v>
      </c>
      <c r="J67" s="6">
        <f t="shared" si="1"/>
        <v>25.728779657278096</v>
      </c>
      <c r="K67" s="6">
        <f t="shared" si="2"/>
        <v>104.63482855575505</v>
      </c>
    </row>
    <row r="68" spans="1:11" x14ac:dyDescent="0.2">
      <c r="A68" s="4" t="s">
        <v>110</v>
      </c>
      <c r="B68" s="8" t="s">
        <v>111</v>
      </c>
      <c r="C68" s="9">
        <v>397033.8</v>
      </c>
      <c r="D68" s="9">
        <v>99284.3</v>
      </c>
      <c r="E68" s="9">
        <f t="shared" si="27"/>
        <v>25.006510780694242</v>
      </c>
      <c r="F68" s="9">
        <f t="shared" si="16"/>
        <v>0.39099739758157875</v>
      </c>
      <c r="G68" s="9">
        <v>399065.8</v>
      </c>
      <c r="H68" s="9">
        <v>91835</v>
      </c>
      <c r="I68" s="9">
        <f t="shared" si="26"/>
        <v>23.012495683669208</v>
      </c>
      <c r="J68" s="9">
        <f t="shared" si="1"/>
        <v>0.37854299196044511</v>
      </c>
      <c r="K68" s="9">
        <f t="shared" si="2"/>
        <v>108.11161321936081</v>
      </c>
    </row>
    <row r="69" spans="1:11" x14ac:dyDescent="0.2">
      <c r="A69" s="4" t="s">
        <v>112</v>
      </c>
      <c r="B69" s="8" t="s">
        <v>113</v>
      </c>
      <c r="C69" s="9">
        <v>4265355.5</v>
      </c>
      <c r="D69" s="9">
        <v>1394416.3</v>
      </c>
      <c r="E69" s="9">
        <f t="shared" si="27"/>
        <v>32.691678337245278</v>
      </c>
      <c r="F69" s="9">
        <f t="shared" si="16"/>
        <v>5.4914336349788835</v>
      </c>
      <c r="G69" s="9">
        <v>3780555.1</v>
      </c>
      <c r="H69" s="9">
        <v>1393579.4</v>
      </c>
      <c r="I69" s="9">
        <f t="shared" si="26"/>
        <v>36.861766675481064</v>
      </c>
      <c r="J69" s="9">
        <f t="shared" si="1"/>
        <v>5.7443209627096632</v>
      </c>
      <c r="K69" s="9">
        <f t="shared" si="2"/>
        <v>100.06005398759483</v>
      </c>
    </row>
    <row r="70" spans="1:11" x14ac:dyDescent="0.2">
      <c r="A70" s="4" t="s">
        <v>114</v>
      </c>
      <c r="B70" s="8" t="s">
        <v>115</v>
      </c>
      <c r="C70" s="9">
        <v>19645258.100000001</v>
      </c>
      <c r="D70" s="9">
        <v>4297648.7</v>
      </c>
      <c r="E70" s="9">
        <f t="shared" si="27"/>
        <v>21.876264888573797</v>
      </c>
      <c r="F70" s="9">
        <f t="shared" si="16"/>
        <v>16.924825550664657</v>
      </c>
      <c r="G70" s="9">
        <v>16313194.699999999</v>
      </c>
      <c r="H70" s="9">
        <v>4066671.7</v>
      </c>
      <c r="I70" s="9">
        <f t="shared" si="26"/>
        <v>24.928726560224284</v>
      </c>
      <c r="J70" s="9">
        <f t="shared" si="1"/>
        <v>16.762781865725156</v>
      </c>
      <c r="K70" s="9">
        <f t="shared" si="2"/>
        <v>105.67975526522093</v>
      </c>
    </row>
    <row r="71" spans="1:11" x14ac:dyDescent="0.2">
      <c r="A71" s="4" t="s">
        <v>116</v>
      </c>
      <c r="B71" s="8" t="s">
        <v>117</v>
      </c>
      <c r="C71" s="9">
        <v>2781663.9</v>
      </c>
      <c r="D71" s="9">
        <v>627801.80000000005</v>
      </c>
      <c r="E71" s="9">
        <f t="shared" si="27"/>
        <v>22.569290272631427</v>
      </c>
      <c r="F71" s="9">
        <f t="shared" si="16"/>
        <v>2.4723835490307207</v>
      </c>
      <c r="G71" s="9">
        <v>2626653.2000000002</v>
      </c>
      <c r="H71" s="9">
        <v>624015.5</v>
      </c>
      <c r="I71" s="9">
        <f t="shared" si="26"/>
        <v>23.757057079328174</v>
      </c>
      <c r="J71" s="9">
        <f t="shared" si="1"/>
        <v>2.5721859247530152</v>
      </c>
      <c r="K71" s="9">
        <f t="shared" si="2"/>
        <v>100.60676377429726</v>
      </c>
    </row>
    <row r="72" spans="1:11" x14ac:dyDescent="0.2">
      <c r="A72" s="4" t="s">
        <v>118</v>
      </c>
      <c r="B72" s="8" t="s">
        <v>119</v>
      </c>
      <c r="C72" s="9">
        <v>584400</v>
      </c>
      <c r="D72" s="9">
        <v>111981</v>
      </c>
      <c r="E72" s="9">
        <f t="shared" si="27"/>
        <v>19.161704312114992</v>
      </c>
      <c r="F72" s="9">
        <f t="shared" si="16"/>
        <v>0.44099902581357542</v>
      </c>
      <c r="G72" s="9">
        <v>481254</v>
      </c>
      <c r="H72" s="9">
        <v>65732.3</v>
      </c>
      <c r="I72" s="9">
        <f t="shared" si="26"/>
        <v>13.658546214680815</v>
      </c>
      <c r="J72" s="9">
        <f t="shared" si="1"/>
        <v>0.27094791212981506</v>
      </c>
      <c r="K72" s="9">
        <f t="shared" si="2"/>
        <v>170.35916893216881</v>
      </c>
    </row>
    <row r="73" spans="1:11" x14ac:dyDescent="0.2">
      <c r="A73" s="3" t="s">
        <v>120</v>
      </c>
      <c r="B73" s="10" t="s">
        <v>121</v>
      </c>
      <c r="C73" s="6">
        <v>2162248</v>
      </c>
      <c r="D73" s="6">
        <v>264463.8</v>
      </c>
      <c r="E73" s="6">
        <f t="shared" si="27"/>
        <v>12.230965180682327</v>
      </c>
      <c r="F73" s="6">
        <f t="shared" si="16"/>
        <v>1.0415005953059557</v>
      </c>
      <c r="G73" s="6">
        <v>1721605.6</v>
      </c>
      <c r="H73" s="6">
        <v>136246.29999999999</v>
      </c>
      <c r="I73" s="6">
        <f t="shared" si="26"/>
        <v>7.9139089696269567</v>
      </c>
      <c r="J73" s="6">
        <f t="shared" ref="J73:J85" si="28">H73/$H$8*100</f>
        <v>0.56160594594152979</v>
      </c>
      <c r="K73" s="6">
        <f t="shared" ref="K73:K85" si="29">D73/H73*100</f>
        <v>194.10714272607771</v>
      </c>
    </row>
    <row r="74" spans="1:11" x14ac:dyDescent="0.2">
      <c r="A74" s="4" t="s">
        <v>122</v>
      </c>
      <c r="B74" s="8" t="s">
        <v>123</v>
      </c>
      <c r="C74" s="9">
        <v>24687.4</v>
      </c>
      <c r="D74" s="9">
        <v>362.5</v>
      </c>
      <c r="E74" s="9">
        <f t="shared" si="27"/>
        <v>1.4683603781686203</v>
      </c>
      <c r="F74" s="9">
        <f t="shared" si="16"/>
        <v>1.4275827761622158E-3</v>
      </c>
      <c r="G74" s="9">
        <v>18956.900000000001</v>
      </c>
      <c r="H74" s="9">
        <v>400</v>
      </c>
      <c r="I74" s="9">
        <f t="shared" si="26"/>
        <v>2.1100496389177557</v>
      </c>
      <c r="J74" s="9">
        <f t="shared" si="28"/>
        <v>1.6487961755776998E-3</v>
      </c>
      <c r="K74" s="9">
        <f t="shared" si="29"/>
        <v>90.625</v>
      </c>
    </row>
    <row r="75" spans="1:11" x14ac:dyDescent="0.2">
      <c r="A75" s="4" t="s">
        <v>124</v>
      </c>
      <c r="B75" s="8" t="s">
        <v>125</v>
      </c>
      <c r="C75" s="9">
        <v>1739072.5</v>
      </c>
      <c r="D75" s="9">
        <v>170938.6</v>
      </c>
      <c r="E75" s="9">
        <f t="shared" si="27"/>
        <v>9.829296938454263</v>
      </c>
      <c r="F75" s="9">
        <f t="shared" si="16"/>
        <v>0.67318345142422775</v>
      </c>
      <c r="G75" s="9">
        <v>1287316</v>
      </c>
      <c r="H75" s="9">
        <v>39117.800000000003</v>
      </c>
      <c r="I75" s="9">
        <f t="shared" si="26"/>
        <v>3.0387099981667287</v>
      </c>
      <c r="J75" s="9">
        <f t="shared" si="28"/>
        <v>0.16124319759253336</v>
      </c>
      <c r="K75" s="9">
        <f t="shared" si="29"/>
        <v>436.98418622724182</v>
      </c>
    </row>
    <row r="76" spans="1:11" x14ac:dyDescent="0.2">
      <c r="A76" s="4" t="s">
        <v>126</v>
      </c>
      <c r="B76" s="8" t="s">
        <v>127</v>
      </c>
      <c r="C76" s="9">
        <v>398488.1</v>
      </c>
      <c r="D76" s="9">
        <v>93162.8</v>
      </c>
      <c r="E76" s="9">
        <f t="shared" si="27"/>
        <v>23.379067028601359</v>
      </c>
      <c r="F76" s="9">
        <f t="shared" si="16"/>
        <v>0.36688995492150428</v>
      </c>
      <c r="G76" s="9">
        <v>415332.7</v>
      </c>
      <c r="H76" s="9">
        <v>96728.5</v>
      </c>
      <c r="I76" s="9">
        <f t="shared" si="26"/>
        <v>23.289401484641107</v>
      </c>
      <c r="J76" s="9">
        <f t="shared" si="28"/>
        <v>0.39871395217341876</v>
      </c>
      <c r="K76" s="9">
        <f t="shared" si="29"/>
        <v>96.313702786665772</v>
      </c>
    </row>
    <row r="77" spans="1:11" x14ac:dyDescent="0.2">
      <c r="A77" s="3" t="s">
        <v>128</v>
      </c>
      <c r="B77" s="10" t="s">
        <v>129</v>
      </c>
      <c r="C77" s="6">
        <v>259090</v>
      </c>
      <c r="D77" s="6">
        <v>165432.70000000001</v>
      </c>
      <c r="E77" s="6">
        <f t="shared" si="27"/>
        <v>63.851441584005563</v>
      </c>
      <c r="F77" s="6">
        <f t="shared" si="16"/>
        <v>0.6515003396800304</v>
      </c>
      <c r="G77" s="6">
        <v>140725.1</v>
      </c>
      <c r="H77" s="6">
        <v>86643.8</v>
      </c>
      <c r="I77" s="6">
        <f t="shared" si="26"/>
        <v>61.569542320453138</v>
      </c>
      <c r="J77" s="6">
        <f t="shared" si="28"/>
        <v>0.35714491519379776</v>
      </c>
      <c r="K77" s="6">
        <f t="shared" si="29"/>
        <v>190.93426188602069</v>
      </c>
    </row>
    <row r="78" spans="1:11" ht="18" customHeight="1" x14ac:dyDescent="0.2">
      <c r="A78" s="4" t="s">
        <v>130</v>
      </c>
      <c r="B78" s="8" t="s">
        <v>131</v>
      </c>
      <c r="C78" s="9">
        <v>199000</v>
      </c>
      <c r="D78" s="9">
        <v>127500</v>
      </c>
      <c r="E78" s="9">
        <f t="shared" si="27"/>
        <v>64.070351758793976</v>
      </c>
      <c r="F78" s="9">
        <f t="shared" si="16"/>
        <v>0.50211532127084835</v>
      </c>
      <c r="G78" s="9">
        <v>78085.100000000006</v>
      </c>
      <c r="H78" s="9">
        <v>53100</v>
      </c>
      <c r="I78" s="9">
        <f t="shared" si="26"/>
        <v>68.002730354446612</v>
      </c>
      <c r="J78" s="9">
        <f t="shared" si="28"/>
        <v>0.21887769230793963</v>
      </c>
      <c r="K78" s="9">
        <f t="shared" si="29"/>
        <v>240.11299435028249</v>
      </c>
    </row>
    <row r="79" spans="1:11" ht="18" customHeight="1" x14ac:dyDescent="0.2">
      <c r="A79" s="4" t="s">
        <v>132</v>
      </c>
      <c r="B79" s="8" t="s">
        <v>133</v>
      </c>
      <c r="C79" s="9">
        <v>60090</v>
      </c>
      <c r="D79" s="9">
        <v>37932.699999999997</v>
      </c>
      <c r="E79" s="9">
        <f t="shared" si="27"/>
        <v>63.126476951239809</v>
      </c>
      <c r="F79" s="9">
        <f t="shared" si="16"/>
        <v>0.14938501840918203</v>
      </c>
      <c r="G79" s="9">
        <v>62640</v>
      </c>
      <c r="H79" s="9">
        <v>33543.800000000003</v>
      </c>
      <c r="I79" s="9">
        <f t="shared" si="26"/>
        <v>53.550127713920823</v>
      </c>
      <c r="J79" s="9">
        <f t="shared" si="28"/>
        <v>0.1382672228858581</v>
      </c>
      <c r="K79" s="9">
        <f t="shared" si="29"/>
        <v>113.0840870742134</v>
      </c>
    </row>
    <row r="80" spans="1:11" ht="29.25" customHeight="1" x14ac:dyDescent="0.2">
      <c r="A80" s="3" t="s">
        <v>134</v>
      </c>
      <c r="B80" s="10" t="s">
        <v>135</v>
      </c>
      <c r="C80" s="6">
        <v>11622</v>
      </c>
      <c r="D80" s="6">
        <v>2642.8</v>
      </c>
      <c r="E80" s="6">
        <f t="shared" si="27"/>
        <v>22.739631732920326</v>
      </c>
      <c r="F80" s="6">
        <f t="shared" si="16"/>
        <v>1.0407767616114495E-2</v>
      </c>
      <c r="G80" s="6">
        <v>62552</v>
      </c>
      <c r="H80" s="6">
        <v>4405.5</v>
      </c>
      <c r="I80" s="6">
        <f t="shared" si="26"/>
        <v>7.0429402736922881</v>
      </c>
      <c r="J80" s="6">
        <f t="shared" si="28"/>
        <v>1.8159428878768889E-2</v>
      </c>
      <c r="K80" s="13">
        <f t="shared" si="29"/>
        <v>59.988650550448305</v>
      </c>
    </row>
    <row r="81" spans="1:11" ht="27.75" customHeight="1" x14ac:dyDescent="0.2">
      <c r="A81" s="4" t="s">
        <v>136</v>
      </c>
      <c r="B81" s="8" t="s">
        <v>137</v>
      </c>
      <c r="C81" s="9">
        <v>11622</v>
      </c>
      <c r="D81" s="9">
        <v>2642.8</v>
      </c>
      <c r="E81" s="9">
        <f>D81/C81*100</f>
        <v>22.739631732920326</v>
      </c>
      <c r="F81" s="9">
        <f>D81/$D$8*100</f>
        <v>1.0407767616114495E-2</v>
      </c>
      <c r="G81" s="9">
        <v>62552</v>
      </c>
      <c r="H81" s="9">
        <v>4405.5</v>
      </c>
      <c r="I81" s="9">
        <f>H81/G81*100</f>
        <v>7.0429402736922881</v>
      </c>
      <c r="J81" s="9">
        <f t="shared" si="28"/>
        <v>1.8159428878768889E-2</v>
      </c>
      <c r="K81" s="14">
        <f t="shared" si="29"/>
        <v>59.988650550448305</v>
      </c>
    </row>
    <row r="82" spans="1:11" ht="55.5" customHeight="1" x14ac:dyDescent="0.2">
      <c r="A82" s="3" t="s">
        <v>138</v>
      </c>
      <c r="B82" s="10" t="s">
        <v>139</v>
      </c>
      <c r="C82" s="6">
        <v>4595215</v>
      </c>
      <c r="D82" s="6">
        <v>907116.4</v>
      </c>
      <c r="E82" s="6">
        <f t="shared" ref="E82:E85" si="30">D82/C82*100</f>
        <v>19.740456104883013</v>
      </c>
      <c r="F82" s="6">
        <f t="shared" ref="F82:F85" si="31">D82/$D$8*100</f>
        <v>3.572368961694552</v>
      </c>
      <c r="G82" s="6">
        <v>3688623.4</v>
      </c>
      <c r="H82" s="6">
        <v>877173.7</v>
      </c>
      <c r="I82" s="6">
        <f t="shared" ref="I82:I85" si="32">H82/G82*100</f>
        <v>23.780516601396606</v>
      </c>
      <c r="J82" s="6">
        <f t="shared" si="28"/>
        <v>3.6157016046933514</v>
      </c>
      <c r="K82" s="6">
        <f t="shared" si="29"/>
        <v>103.41354283649864</v>
      </c>
    </row>
    <row r="83" spans="1:11" ht="40.5" customHeight="1" x14ac:dyDescent="0.2">
      <c r="A83" s="4" t="s">
        <v>140</v>
      </c>
      <c r="B83" s="8" t="s">
        <v>141</v>
      </c>
      <c r="C83" s="9">
        <v>1004146.3</v>
      </c>
      <c r="D83" s="9">
        <v>301243.90000000002</v>
      </c>
      <c r="E83" s="9">
        <f t="shared" si="30"/>
        <v>30.000000995870824</v>
      </c>
      <c r="F83" s="9">
        <f t="shared" si="31"/>
        <v>1.1863464912108495</v>
      </c>
      <c r="G83" s="9">
        <v>680808.3</v>
      </c>
      <c r="H83" s="9">
        <v>272323.3</v>
      </c>
      <c r="I83" s="9">
        <f t="shared" si="32"/>
        <v>39.999997062315479</v>
      </c>
      <c r="J83" s="9">
        <f t="shared" si="28"/>
        <v>1.1225140389017463</v>
      </c>
      <c r="K83" s="9">
        <f t="shared" si="29"/>
        <v>110.61995062486392</v>
      </c>
    </row>
    <row r="84" spans="1:11" x14ac:dyDescent="0.2">
      <c r="A84" s="4" t="s">
        <v>142</v>
      </c>
      <c r="B84" s="8" t="s">
        <v>143</v>
      </c>
      <c r="C84" s="9">
        <v>602436.19999999995</v>
      </c>
      <c r="D84" s="9">
        <v>0</v>
      </c>
      <c r="E84" s="9">
        <f t="shared" si="30"/>
        <v>0</v>
      </c>
      <c r="F84" s="9">
        <f t="shared" si="31"/>
        <v>0</v>
      </c>
      <c r="G84" s="9">
        <v>68584.3</v>
      </c>
      <c r="H84" s="9">
        <v>0</v>
      </c>
      <c r="I84" s="9">
        <f t="shared" si="32"/>
        <v>0</v>
      </c>
      <c r="J84" s="9">
        <f t="shared" si="28"/>
        <v>0</v>
      </c>
      <c r="K84" s="9"/>
    </row>
    <row r="85" spans="1:11" ht="25.5" x14ac:dyDescent="0.2">
      <c r="A85" s="4" t="s">
        <v>144</v>
      </c>
      <c r="B85" s="8" t="s">
        <v>145</v>
      </c>
      <c r="C85" s="9">
        <v>2988632.5</v>
      </c>
      <c r="D85" s="9">
        <v>605872.5</v>
      </c>
      <c r="E85" s="9">
        <f t="shared" si="30"/>
        <v>20.272566131834544</v>
      </c>
      <c r="F85" s="9">
        <f t="shared" si="31"/>
        <v>2.3860224704837023</v>
      </c>
      <c r="G85" s="9">
        <v>2939230.8</v>
      </c>
      <c r="H85" s="9">
        <v>604850.30000000005</v>
      </c>
      <c r="I85" s="9">
        <f t="shared" si="32"/>
        <v>20.578523469473716</v>
      </c>
      <c r="J85" s="9">
        <f t="shared" si="28"/>
        <v>2.4931871535925612</v>
      </c>
      <c r="K85" s="9">
        <f t="shared" si="29"/>
        <v>100.16900049483317</v>
      </c>
    </row>
    <row r="86" spans="1:11" hidden="1" x14ac:dyDescent="0.2">
      <c r="F86" s="6">
        <f>F82+F80+F77+F73+F67+F59+F55+F46+F42+F37+F26+F22+F20+F9</f>
        <v>100</v>
      </c>
      <c r="G86" s="1">
        <v>3049325.9</v>
      </c>
      <c r="H86" s="1">
        <v>810022.2</v>
      </c>
      <c r="J86" s="6">
        <f>J82+J80+J77+J73+J67+J59+J55+J46+J42+J37+J26+J22+J20+J9</f>
        <v>100.00000000000001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39370078740157483" right="0.39370078740157483" top="0.78740157480314965" bottom="0.78740157480314965" header="0.51181102362204722" footer="0.51181102362204722"/>
  <pageSetup paperSize="9" scale="93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01.04.2019</vt:lpstr>
      <vt:lpstr>'на 01.04.2019'!APPT</vt:lpstr>
      <vt:lpstr>'на 01.04.2019'!FIO</vt:lpstr>
      <vt:lpstr>'на 01.04.2019'!SIGN</vt:lpstr>
      <vt:lpstr>'на 01.04.2019'!Заголовки_для_печати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2019-04-26T13:19:36Z</cp:lastPrinted>
  <dcterms:created xsi:type="dcterms:W3CDTF">2002-03-11T10:22:12Z</dcterms:created>
  <dcterms:modified xsi:type="dcterms:W3CDTF">2019-04-30T06:37:21Z</dcterms:modified>
</cp:coreProperties>
</file>