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_xlnm._FilterDatabase" localSheetId="0" hidden="1">ДЧБ!$A$5:$D$109</definedName>
    <definedName name="APPT" localSheetId="0">ДЧБ!#REF!</definedName>
    <definedName name="FIO" localSheetId="0">ДЧБ!$E$12</definedName>
    <definedName name="LAST_CELL" localSheetId="0">ДЧБ!$I$114</definedName>
    <definedName name="SIGN" localSheetId="0">ДЧБ!$A$12:$G$13</definedName>
    <definedName name="_xlnm.Print_Titles" localSheetId="0">ДЧБ!$4:$5</definedName>
  </definedNames>
  <calcPr calcId="145621" fullCalcOnLoad="1"/>
</workbook>
</file>

<file path=xl/calcChain.xml><?xml version="1.0" encoding="utf-8"?>
<calcChain xmlns="http://schemas.openxmlformats.org/spreadsheetml/2006/main">
  <c r="D6" i="1" l="1"/>
  <c r="D7" i="1"/>
  <c r="D89" i="1" l="1"/>
  <c r="D92" i="1"/>
  <c r="D73" i="1"/>
  <c r="D8" i="1"/>
  <c r="D54" i="1"/>
  <c r="D49" i="1" s="1"/>
</calcChain>
</file>

<file path=xl/sharedStrings.xml><?xml version="1.0" encoding="utf-8"?>
<sst xmlns="http://schemas.openxmlformats.org/spreadsheetml/2006/main" count="115" uniqueCount="115">
  <si>
    <t>Наименование КВД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</si>
  <si>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</si>
  <si>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</si>
  <si>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</si>
  <si>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</si>
  <si>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на реализацию мероприятий государственной программы Российской Федерации "Доступная среда"</t>
  </si>
  <si>
    <t>Субсидии бюджетам субъектов Российской Федерации на подготовку управленческих кадров для организаций народного хозяйства Российской Федерации</t>
  </si>
  <si>
    <t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</si>
  <si>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</si>
  <si>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</si>
  <si>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Субсидии бюджетам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</si>
  <si>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</si>
  <si>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</si>
  <si>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на единовременные компенсационные выплаты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</si>
  <si>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</si>
  <si>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</si>
  <si>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бюджетам на создание детских технопарков "Кванториум"</t>
  </si>
  <si>
    <t>Субсидии бюджетам на поддержку образования для детей с ограниченными возможностями здоровья</t>
  </si>
  <si>
    <t>Субсидии бюджетам на развитие паллиативной медицинской помощи</t>
  </si>
  <si>
    <t>Субсидии бюджетам на реализацию мероприятий по предупреждению и борьбе с социально значимыми инфекционными заболеваниями</t>
  </si>
  <si>
    <t>Субсидии бюджетам на оснащение объектов спортивной инфраструктуры спортивно-технологическим оборудованием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</si>
  <si>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</si>
  <si>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</si>
  <si>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на строительство и реконструкцию (модернизацию) объектов питьевого водоснабжения</t>
  </si>
  <si>
    <t>Субсидии бюджетам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</si>
  <si>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</si>
  <si>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</si>
  <si>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</si>
  <si>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на реализацию федеральной целевой программы "Развитие физической культуры и спорта в Российской Федерации на 2016 - 2020 годы"</t>
  </si>
  <si>
    <t>Субсидии бюджетам на реализацию мероприятий по обеспечению жильем молодых семей</t>
  </si>
  <si>
    <t>Субсидии бюджетам на проведение комплексных кадастровых работ</t>
  </si>
  <si>
    <t>Субсидии бюджетам на поддержку творческой деятельности и техническое оснащение детских и кукольных театров</t>
  </si>
  <si>
    <t>Субсидия бюджетам на поддержку отрасли культуры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</si>
  <si>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</si>
  <si>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</si>
  <si>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формирование современных управленческих и организационно-экономических механизмов в системе дополнительного образования детей в субъектах Российской Федерации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</si>
  <si>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</si>
  <si>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</si>
  <si>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</si>
  <si>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</t>
  </si>
  <si>
    <t>Субсидии бюджетам на реализацию программ формирования современной городской среды</t>
  </si>
  <si>
    <t>Субсидии бюджетам на обеспечение устойчивого развития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</si>
  <si>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</si>
  <si>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</si>
  <si>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Субвенции бюджетам бюджетной системы Российской Федерации</t>
  </si>
  <si>
    <t>Субвенции бюджетам на улучшение экологического состояния гидрографической сети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</si>
  <si>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</si>
  <si>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</si>
  <si>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субъектов Российской Федерации на осуществление отдельных полномочий в области водных отношений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</si>
  <si>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</si>
  <si>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</si>
  <si>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</si>
  <si>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</si>
  <si>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</si>
  <si>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</si>
  <si>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</si>
  <si>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Субвенции бюджетам на оплату жилищно-коммунальных услуг отдельным категориям граждан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</si>
  <si>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</si>
  <si>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</si>
  <si>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</si>
  <si>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</si>
  <si>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</si>
  <si>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на увеличение площади лесовосстановления</t>
  </si>
  <si>
    <t>Субвенции бюджетам на оснащение учреждений, выполняющих мероприятия по воспроизводству лесов, специализированной лесохозяйственной техникой и оборудованием для проведения комплекса мероприятий по лесовосстановлению и лесоразведению</t>
  </si>
  <si>
    <t>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</t>
  </si>
  <si>
    <t>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</si>
  <si>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Субвенции бюджетам на осуществление ежемесячной выплаты в связи с рождением (усыновлением) первого ребенка</t>
  </si>
  <si>
    <t>Единая субвенция бюджетам субъектов Российской Федерации и бюджету г. Байконура</t>
  </si>
  <si>
    <t>Иные межбюджетные трансферты</t>
  </si>
  <si>
    <t>Межбюджетные трансферты, передаваемые бюджетам субъектов Российской Федерации на социальную поддержку Героев Советского Союза, Героев Российской Федерации и полных кавалеров ордена Славы</t>
  </si>
  <si>
    <t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</t>
  </si>
  <si>
    <t>Межбюджетные трансферты, передаваемые бюджетам субъектов Российской Федерации на обеспечение членов Совета Федерации и их помощников в субъектах Российской Федерации</t>
  </si>
  <si>
    <t>Межбюджетные трансферты, передаваемые бюджетам на реализацию отдельных полномочий в области лекарственного обеспечения</t>
  </si>
  <si>
    <t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с онкологическими заболеваниями в субъектах Российской Федерации</t>
  </si>
  <si>
    <t>Межбюджетные трансферты,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</si>
  <si>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Межбюджетные трансферты, передаваемые бюджетам на оснащение оборудованием региональных сосудистых центров и первичных сосудистых отделений</t>
  </si>
  <si>
    <t>Межбюджетные трансферты, передаваемые бюджетам на создание и замену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</si>
  <si>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Межбюджетные трансферты, передаваемые бюджетам на 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 а также после трансплантации органов и (или) тканей</t>
  </si>
  <si>
    <t>Межбюджетные трансферты, передаваемые бюджетам на приобретение автотранспорта</t>
  </si>
  <si>
    <t>Межбюджетные трансферты, передаваемые бюджетам на организацию профессионального обучения и дополнительного профессионального образования лиц предпенсионного возраста</t>
  </si>
  <si>
    <t>Межбюджетные трансферты, передаваемые бюджетам на финансовое обеспечение дорожной деятельности</t>
  </si>
  <si>
    <t>Межбюджетные трансферты, передаваемые бюджетам на возмещение части затрат на уплату процентов по инвестиционным кредитам (займам) в агропромышленном комплексе</t>
  </si>
  <si>
    <t>Межбюджетные трансферты, передаваемые бюджетам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</si>
  <si>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Межбюджетные трансферты, передаваемые бюджетам субъектов Российской Федерации, из бюджета другого субъекта Российской Федерации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</si>
  <si>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</si>
  <si>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</si>
  <si>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субъектов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</si>
  <si>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</si>
  <si>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</si>
  <si>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субъектов Российской Федерации</t>
  </si>
  <si>
    <t>Возврат остатков субсидий на ежемесячную денежную выплату, назначаемую в случае рождения третьего ребенка или последующих детей до достижения ребенком возраста трех лет, из бюджетов субъектов Российской Федерации</t>
  </si>
  <si>
    <t>Возврат остатков субсидий на реализацию отдельных мероприятий государственной программы Российской Федерации "Развитие здравоохранения" из бюджетов субъектов Российской Федерации</t>
  </si>
  <si>
    <t>Возврат остатков субсидий на повышение продуктивности в молочном скотоводстве из бюджетов субъектов Российской Федерации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</si>
  <si>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</si>
  <si>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субъектов Российской Федерации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</si>
  <si>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субъектов Российской Федерации</t>
  </si>
  <si>
    <t>Возврат остатков субвенций на осуществление отдельных полномочий в области лесных отношений из бюджетов субъектов Российской Федерации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</si>
  <si>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из бюджетов субъектов Российской Федерации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</si>
  <si>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субъектов Российской Федерации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</si>
  <si>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из бюджетов субъектов Российской Федерации</t>
  </si>
  <si>
    <t>Возврат остатков субвенций на оплату жилищно-коммунальных услуг отдельным категориям граждан из бюджетов субъектов Российской Федерации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</si>
  <si>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из бюджетов субъектов Российской Федерации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</si>
  <si>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субъектов Российской Федерации</t>
  </si>
  <si>
    <t>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</si>
  <si>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</si>
  <si>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Приложение 6</t>
  </si>
  <si>
    <t>тыс. руб.</t>
  </si>
  <si>
    <t>Расход за счет безвозмездных поступлений</t>
  </si>
  <si>
    <t>1</t>
  </si>
  <si>
    <t>2</t>
  </si>
  <si>
    <t>3</t>
  </si>
  <si>
    <t>4</t>
  </si>
  <si>
    <t>План 2019 года</t>
  </si>
  <si>
    <t>Поступило за первый квартал 2019 года</t>
  </si>
  <si>
    <t xml:space="preserve">Информация о безвозмездных поступлениях и расходах 
за счет безвозмездных поступлений
 за первый квартал 2019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</si>
</sst>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?"/>
    <numFmt numFmtId="174" formatCode="#,##0.0"/>
  </numFmts>
  <fonts count="4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vertical="top" wrapText="1" shrinkToFit="1"/>
    </xf>
    <xf numFmtId="0" fontId="2" fillId="0" borderId="0" xfId="0" applyFont="1" applyFill="1" applyAlignment="1">
      <alignment horizontal="right" vertical="top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top" wrapText="1" shrinkToFit="1"/>
    </xf>
    <xf numFmtId="0" fontId="1" fillId="2" borderId="0" xfId="0" applyFont="1" applyFill="1" applyAlignment="1">
      <alignment horizontal="right" vertical="top" wrapText="1" shrinkToFit="1"/>
    </xf>
    <xf numFmtId="49" fontId="2" fillId="0" borderId="1" xfId="0" applyNumberFormat="1" applyFont="1" applyFill="1" applyBorder="1" applyAlignment="1">
      <alignment horizontal="center" vertical="top" wrapText="1" shrinkToFit="1"/>
    </xf>
    <xf numFmtId="49" fontId="2" fillId="2" borderId="1" xfId="0" applyNumberFormat="1" applyFont="1" applyFill="1" applyBorder="1" applyAlignment="1">
      <alignment horizontal="center" vertical="top" wrapText="1" shrinkToFit="1"/>
    </xf>
    <xf numFmtId="0" fontId="1" fillId="0" borderId="0" xfId="0" applyFont="1"/>
    <xf numFmtId="49" fontId="2" fillId="0" borderId="1" xfId="0" applyNumberFormat="1" applyFont="1" applyBorder="1" applyAlignment="1" applyProtection="1">
      <alignment horizontal="left" vertical="top" wrapText="1" shrinkToFit="1"/>
    </xf>
    <xf numFmtId="49" fontId="1" fillId="0" borderId="1" xfId="0" applyNumberFormat="1" applyFont="1" applyBorder="1" applyAlignment="1" applyProtection="1">
      <alignment horizontal="left" vertical="top" wrapText="1" shrinkToFit="1"/>
    </xf>
    <xf numFmtId="173" fontId="1" fillId="0" borderId="1" xfId="0" applyNumberFormat="1" applyFont="1" applyBorder="1" applyAlignment="1" applyProtection="1">
      <alignment horizontal="left" vertical="top" wrapText="1" shrinkToFit="1"/>
    </xf>
    <xf numFmtId="0" fontId="1" fillId="0" borderId="0" xfId="0" applyFont="1" applyAlignment="1">
      <alignment horizontal="center"/>
    </xf>
    <xf numFmtId="174" fontId="2" fillId="0" borderId="1" xfId="0" applyNumberFormat="1" applyFont="1" applyBorder="1" applyAlignment="1" applyProtection="1">
      <alignment horizontal="center" vertical="top" wrapText="1" shrinkToFit="1"/>
    </xf>
    <xf numFmtId="174" fontId="1" fillId="0" borderId="1" xfId="0" applyNumberFormat="1" applyFont="1" applyBorder="1" applyAlignment="1" applyProtection="1">
      <alignment horizontal="center" vertical="top" wrapText="1" shrinkToFit="1"/>
    </xf>
    <xf numFmtId="174" fontId="2" fillId="0" borderId="1" xfId="0" applyNumberFormat="1" applyFont="1" applyBorder="1" applyAlignment="1" applyProtection="1">
      <alignment horizontal="left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09"/>
  <sheetViews>
    <sheetView showGridLines="0" tabSelected="1" workbookViewId="0">
      <selection activeCell="G12" sqref="G12"/>
    </sheetView>
  </sheetViews>
  <sheetFormatPr defaultRowHeight="12.75" customHeight="1" outlineLevelRow="3" x14ac:dyDescent="0.25"/>
  <cols>
    <col min="1" max="1" width="70.140625" style="8" customWidth="1"/>
    <col min="2" max="2" width="14.42578125" style="12" customWidth="1"/>
    <col min="3" max="3" width="15.140625" style="12" customWidth="1"/>
    <col min="4" max="4" width="16.85546875" style="12" customWidth="1"/>
    <col min="5" max="5" width="9.140625" style="8" customWidth="1"/>
    <col min="6" max="6" width="13.140625" style="8" customWidth="1"/>
    <col min="7" max="9" width="9.140625" style="8" customWidth="1"/>
    <col min="10" max="16384" width="9.140625" style="8"/>
  </cols>
  <sheetData>
    <row r="1" spans="1:4" ht="22.5" customHeight="1" x14ac:dyDescent="0.25">
      <c r="A1" s="1"/>
      <c r="B1" s="1"/>
      <c r="C1" s="2" t="s">
        <v>105</v>
      </c>
      <c r="D1" s="2"/>
    </row>
    <row r="2" spans="1:4" ht="66.75" customHeight="1" x14ac:dyDescent="0.25">
      <c r="A2" s="3" t="s">
        <v>114</v>
      </c>
      <c r="B2" s="3"/>
      <c r="C2" s="3"/>
      <c r="D2" s="3"/>
    </row>
    <row r="3" spans="1:4" ht="15.75" x14ac:dyDescent="0.25">
      <c r="A3" s="4"/>
      <c r="B3" s="4"/>
      <c r="C3" s="4"/>
      <c r="D3" s="5" t="s">
        <v>106</v>
      </c>
    </row>
    <row r="4" spans="1:4" ht="63" x14ac:dyDescent="0.25">
      <c r="A4" s="6" t="s">
        <v>0</v>
      </c>
      <c r="B4" s="6" t="s">
        <v>112</v>
      </c>
      <c r="C4" s="6" t="s">
        <v>113</v>
      </c>
      <c r="D4" s="7" t="s">
        <v>107</v>
      </c>
    </row>
    <row r="5" spans="1:4" ht="15.75" customHeight="1" x14ac:dyDescent="0.25">
      <c r="A5" s="6" t="s">
        <v>108</v>
      </c>
      <c r="B5" s="6" t="s">
        <v>109</v>
      </c>
      <c r="C5" s="6" t="s">
        <v>110</v>
      </c>
      <c r="D5" s="7" t="s">
        <v>111</v>
      </c>
    </row>
    <row r="6" spans="1:4" ht="15.75" customHeight="1" x14ac:dyDescent="0.25">
      <c r="A6" s="15" t="s">
        <v>1</v>
      </c>
      <c r="B6" s="13">
        <v>8907549.0199999996</v>
      </c>
      <c r="C6" s="13">
        <v>1835671.56</v>
      </c>
      <c r="D6" s="13">
        <f>D7+D89+D92</f>
        <v>1167970.69</v>
      </c>
    </row>
    <row r="7" spans="1:4" ht="47.25" outlineLevel="1" x14ac:dyDescent="0.25">
      <c r="A7" s="9" t="s">
        <v>2</v>
      </c>
      <c r="B7" s="13">
        <v>8907549.0199999996</v>
      </c>
      <c r="C7" s="13">
        <v>1355666.57</v>
      </c>
      <c r="D7" s="13">
        <f>D8+D49+D73</f>
        <v>1167970.69</v>
      </c>
    </row>
    <row r="8" spans="1:4" ht="31.5" outlineLevel="2" x14ac:dyDescent="0.25">
      <c r="A8" s="9" t="s">
        <v>3</v>
      </c>
      <c r="B8" s="13">
        <v>4246647.7300000004</v>
      </c>
      <c r="C8" s="13">
        <v>386524.43</v>
      </c>
      <c r="D8" s="13">
        <f>D9+D10+D11+D12+D13+D14+D15+D16+D17+D18+D19+D20+D21+D22+D23+D24+D25+D26+D27+D28+D29+D30+D31+D32+D33+D34+D35+D36+D37+D38+D39+D40+D41+D42+D43+D44+D45+D46+D47+D48</f>
        <v>386519.45999999996</v>
      </c>
    </row>
    <row r="9" spans="1:4" ht="47.25" outlineLevel="3" x14ac:dyDescent="0.25">
      <c r="A9" s="10" t="s">
        <v>4</v>
      </c>
      <c r="B9" s="14">
        <v>1040863</v>
      </c>
      <c r="C9" s="14">
        <v>0</v>
      </c>
      <c r="D9" s="14">
        <v>0</v>
      </c>
    </row>
    <row r="10" spans="1:4" ht="31.5" outlineLevel="3" x14ac:dyDescent="0.25">
      <c r="A10" s="10" t="s">
        <v>5</v>
      </c>
      <c r="B10" s="14">
        <v>3765.6</v>
      </c>
      <c r="C10" s="14">
        <v>0</v>
      </c>
      <c r="D10" s="14">
        <v>0</v>
      </c>
    </row>
    <row r="11" spans="1:4" ht="47.25" outlineLevel="3" x14ac:dyDescent="0.25">
      <c r="A11" s="10" t="s">
        <v>6</v>
      </c>
      <c r="B11" s="14">
        <v>824.7</v>
      </c>
      <c r="C11" s="14">
        <v>0</v>
      </c>
      <c r="D11" s="14">
        <v>0</v>
      </c>
    </row>
    <row r="12" spans="1:4" ht="47.25" outlineLevel="3" x14ac:dyDescent="0.25">
      <c r="A12" s="10" t="s">
        <v>7</v>
      </c>
      <c r="B12" s="14">
        <v>3114.7</v>
      </c>
      <c r="C12" s="14">
        <v>0</v>
      </c>
      <c r="D12" s="14">
        <v>0</v>
      </c>
    </row>
    <row r="13" spans="1:4" ht="63" outlineLevel="3" x14ac:dyDescent="0.25">
      <c r="A13" s="10" t="s">
        <v>8</v>
      </c>
      <c r="B13" s="14">
        <v>10392.4</v>
      </c>
      <c r="C13" s="14">
        <v>0</v>
      </c>
      <c r="D13" s="14">
        <v>0</v>
      </c>
    </row>
    <row r="14" spans="1:4" ht="63" outlineLevel="3" x14ac:dyDescent="0.25">
      <c r="A14" s="10" t="s">
        <v>9</v>
      </c>
      <c r="B14" s="14">
        <v>430398.9</v>
      </c>
      <c r="C14" s="14">
        <v>76752.87</v>
      </c>
      <c r="D14" s="14">
        <v>76747.899999999994</v>
      </c>
    </row>
    <row r="15" spans="1:4" ht="78.75" outlineLevel="3" x14ac:dyDescent="0.25">
      <c r="A15" s="10" t="s">
        <v>10</v>
      </c>
      <c r="B15" s="14">
        <v>2303</v>
      </c>
      <c r="C15" s="14">
        <v>0</v>
      </c>
      <c r="D15" s="14">
        <v>0</v>
      </c>
    </row>
    <row r="16" spans="1:4" ht="47.25" outlineLevel="3" x14ac:dyDescent="0.25">
      <c r="A16" s="10" t="s">
        <v>11</v>
      </c>
      <c r="B16" s="14">
        <v>3396.3</v>
      </c>
      <c r="C16" s="14">
        <v>0</v>
      </c>
      <c r="D16" s="14">
        <v>0</v>
      </c>
    </row>
    <row r="17" spans="1:4" ht="63" outlineLevel="3" x14ac:dyDescent="0.25">
      <c r="A17" s="10" t="s">
        <v>12</v>
      </c>
      <c r="B17" s="14">
        <v>75365</v>
      </c>
      <c r="C17" s="14">
        <v>0</v>
      </c>
      <c r="D17" s="14">
        <v>0</v>
      </c>
    </row>
    <row r="18" spans="1:4" ht="78.75" outlineLevel="3" x14ac:dyDescent="0.25">
      <c r="A18" s="11" t="s">
        <v>13</v>
      </c>
      <c r="B18" s="14">
        <v>106575</v>
      </c>
      <c r="C18" s="14">
        <v>0</v>
      </c>
      <c r="D18" s="14">
        <v>0</v>
      </c>
    </row>
    <row r="19" spans="1:4" ht="47.25" outlineLevel="3" x14ac:dyDescent="0.25">
      <c r="A19" s="10" t="s">
        <v>14</v>
      </c>
      <c r="B19" s="14">
        <v>30294.3</v>
      </c>
      <c r="C19" s="14">
        <v>0</v>
      </c>
      <c r="D19" s="14">
        <v>0</v>
      </c>
    </row>
    <row r="20" spans="1:4" ht="63" outlineLevel="3" x14ac:dyDescent="0.25">
      <c r="A20" s="10" t="s">
        <v>15</v>
      </c>
      <c r="B20" s="14">
        <v>62340.7</v>
      </c>
      <c r="C20" s="14">
        <v>612.47</v>
      </c>
      <c r="D20" s="14">
        <v>612.47</v>
      </c>
    </row>
    <row r="21" spans="1:4" ht="15.75" outlineLevel="3" x14ac:dyDescent="0.25">
      <c r="A21" s="10" t="s">
        <v>16</v>
      </c>
      <c r="B21" s="14">
        <v>48942.1</v>
      </c>
      <c r="C21" s="14">
        <v>0</v>
      </c>
      <c r="D21" s="14">
        <v>0</v>
      </c>
    </row>
    <row r="22" spans="1:4" ht="31.5" outlineLevel="3" x14ac:dyDescent="0.25">
      <c r="A22" s="10" t="s">
        <v>17</v>
      </c>
      <c r="B22" s="14">
        <v>20044.900000000001</v>
      </c>
      <c r="C22" s="14">
        <v>0</v>
      </c>
      <c r="D22" s="14">
        <v>0</v>
      </c>
    </row>
    <row r="23" spans="1:4" ht="31.5" outlineLevel="3" x14ac:dyDescent="0.25">
      <c r="A23" s="10" t="s">
        <v>18</v>
      </c>
      <c r="B23" s="14">
        <v>35716.9</v>
      </c>
      <c r="C23" s="14">
        <v>0</v>
      </c>
      <c r="D23" s="14">
        <v>0</v>
      </c>
    </row>
    <row r="24" spans="1:4" ht="56.25" customHeight="1" outlineLevel="3" x14ac:dyDescent="0.25">
      <c r="A24" s="10" t="s">
        <v>19</v>
      </c>
      <c r="B24" s="14">
        <v>25295</v>
      </c>
      <c r="C24" s="14">
        <v>0</v>
      </c>
      <c r="D24" s="14">
        <v>0</v>
      </c>
    </row>
    <row r="25" spans="1:4" ht="54" customHeight="1" outlineLevel="3" x14ac:dyDescent="0.25">
      <c r="A25" s="10" t="s">
        <v>20</v>
      </c>
      <c r="B25" s="14">
        <v>14500.3</v>
      </c>
      <c r="C25" s="14">
        <v>0</v>
      </c>
      <c r="D25" s="14">
        <v>0</v>
      </c>
    </row>
    <row r="26" spans="1:4" ht="47.25" outlineLevel="3" x14ac:dyDescent="0.25">
      <c r="A26" s="10" t="s">
        <v>21</v>
      </c>
      <c r="B26" s="14">
        <v>25000</v>
      </c>
      <c r="C26" s="14">
        <v>0</v>
      </c>
      <c r="D26" s="14">
        <v>0</v>
      </c>
    </row>
    <row r="27" spans="1:4" ht="63" outlineLevel="3" x14ac:dyDescent="0.25">
      <c r="A27" s="10" t="s">
        <v>22</v>
      </c>
      <c r="B27" s="14">
        <v>109706.4</v>
      </c>
      <c r="C27" s="14">
        <v>0</v>
      </c>
      <c r="D27" s="14">
        <v>0</v>
      </c>
    </row>
    <row r="28" spans="1:4" ht="31.5" outlineLevel="3" x14ac:dyDescent="0.25">
      <c r="A28" s="10" t="s">
        <v>23</v>
      </c>
      <c r="B28" s="14">
        <v>76715.3</v>
      </c>
      <c r="C28" s="14">
        <v>0</v>
      </c>
      <c r="D28" s="14">
        <v>0</v>
      </c>
    </row>
    <row r="29" spans="1:4" ht="63" outlineLevel="3" x14ac:dyDescent="0.25">
      <c r="A29" s="10" t="s">
        <v>24</v>
      </c>
      <c r="B29" s="14">
        <v>35104</v>
      </c>
      <c r="C29" s="14">
        <v>0</v>
      </c>
      <c r="D29" s="14">
        <v>0</v>
      </c>
    </row>
    <row r="30" spans="1:4" ht="78.75" outlineLevel="3" x14ac:dyDescent="0.25">
      <c r="A30" s="10" t="s">
        <v>25</v>
      </c>
      <c r="B30" s="14">
        <v>136482.29999999999</v>
      </c>
      <c r="C30" s="14">
        <v>34120.57</v>
      </c>
      <c r="D30" s="14">
        <v>34120.57</v>
      </c>
    </row>
    <row r="31" spans="1:4" ht="47.25" outlineLevel="3" x14ac:dyDescent="0.25">
      <c r="A31" s="10" t="s">
        <v>26</v>
      </c>
      <c r="B31" s="14">
        <v>4621.5</v>
      </c>
      <c r="C31" s="14">
        <v>1567.25</v>
      </c>
      <c r="D31" s="14">
        <v>1567.25</v>
      </c>
    </row>
    <row r="32" spans="1:4" ht="63" outlineLevel="3" x14ac:dyDescent="0.25">
      <c r="A32" s="10" t="s">
        <v>27</v>
      </c>
      <c r="B32" s="14">
        <v>5254.9</v>
      </c>
      <c r="C32" s="14">
        <v>0</v>
      </c>
      <c r="D32" s="14">
        <v>0</v>
      </c>
    </row>
    <row r="33" spans="1:4" ht="47.25" outlineLevel="3" x14ac:dyDescent="0.25">
      <c r="A33" s="10" t="s">
        <v>28</v>
      </c>
      <c r="B33" s="14">
        <v>159558</v>
      </c>
      <c r="C33" s="14">
        <v>0</v>
      </c>
      <c r="D33" s="14">
        <v>0</v>
      </c>
    </row>
    <row r="34" spans="1:4" ht="31.5" outlineLevel="3" x14ac:dyDescent="0.25">
      <c r="A34" s="10" t="s">
        <v>29</v>
      </c>
      <c r="B34" s="14">
        <v>11082</v>
      </c>
      <c r="C34" s="14">
        <v>11023.69</v>
      </c>
      <c r="D34" s="14">
        <v>11023.69</v>
      </c>
    </row>
    <row r="35" spans="1:4" ht="31.5" outlineLevel="3" x14ac:dyDescent="0.25">
      <c r="A35" s="10" t="s">
        <v>30</v>
      </c>
      <c r="B35" s="14">
        <v>1604</v>
      </c>
      <c r="C35" s="14">
        <v>0</v>
      </c>
      <c r="D35" s="14">
        <v>0</v>
      </c>
    </row>
    <row r="36" spans="1:4" ht="31.5" outlineLevel="3" x14ac:dyDescent="0.25">
      <c r="A36" s="10" t="s">
        <v>31</v>
      </c>
      <c r="B36" s="14">
        <v>3322.9</v>
      </c>
      <c r="C36" s="14">
        <v>0</v>
      </c>
      <c r="D36" s="14">
        <v>0</v>
      </c>
    </row>
    <row r="37" spans="1:4" ht="15.75" outlineLevel="3" x14ac:dyDescent="0.25">
      <c r="A37" s="10" t="s">
        <v>32</v>
      </c>
      <c r="B37" s="14">
        <v>53478.59</v>
      </c>
      <c r="C37" s="14">
        <v>0</v>
      </c>
      <c r="D37" s="14">
        <v>0</v>
      </c>
    </row>
    <row r="38" spans="1:4" ht="47.25" outlineLevel="3" x14ac:dyDescent="0.25">
      <c r="A38" s="10" t="s">
        <v>33</v>
      </c>
      <c r="B38" s="14">
        <v>269698.40000000002</v>
      </c>
      <c r="C38" s="14">
        <v>0</v>
      </c>
      <c r="D38" s="14">
        <v>0</v>
      </c>
    </row>
    <row r="39" spans="1:4" ht="63" outlineLevel="3" x14ac:dyDescent="0.25">
      <c r="A39" s="10" t="s">
        <v>34</v>
      </c>
      <c r="B39" s="14">
        <v>135125.54</v>
      </c>
      <c r="C39" s="14">
        <v>0</v>
      </c>
      <c r="D39" s="14">
        <v>0</v>
      </c>
    </row>
    <row r="40" spans="1:4" ht="63" outlineLevel="3" x14ac:dyDescent="0.25">
      <c r="A40" s="10" t="s">
        <v>35</v>
      </c>
      <c r="B40" s="14">
        <v>7062.8</v>
      </c>
      <c r="C40" s="14">
        <v>0</v>
      </c>
      <c r="D40" s="14">
        <v>0</v>
      </c>
    </row>
    <row r="41" spans="1:4" ht="47.25" outlineLevel="3" x14ac:dyDescent="0.25">
      <c r="A41" s="10" t="s">
        <v>36</v>
      </c>
      <c r="B41" s="14">
        <v>63717.9</v>
      </c>
      <c r="C41" s="14">
        <v>63717.9</v>
      </c>
      <c r="D41" s="14">
        <v>63717.9</v>
      </c>
    </row>
    <row r="42" spans="1:4" ht="31.5" outlineLevel="3" x14ac:dyDescent="0.25">
      <c r="A42" s="10" t="s">
        <v>37</v>
      </c>
      <c r="B42" s="14">
        <v>192539.7</v>
      </c>
      <c r="C42" s="14">
        <v>192539.7</v>
      </c>
      <c r="D42" s="14">
        <v>192539.7</v>
      </c>
    </row>
    <row r="43" spans="1:4" ht="47.25" outlineLevel="3" x14ac:dyDescent="0.25">
      <c r="A43" s="10" t="s">
        <v>38</v>
      </c>
      <c r="B43" s="14">
        <v>357756</v>
      </c>
      <c r="C43" s="14">
        <v>6189.98</v>
      </c>
      <c r="D43" s="14">
        <v>6189.98</v>
      </c>
    </row>
    <row r="44" spans="1:4" ht="47.25" outlineLevel="3" x14ac:dyDescent="0.25">
      <c r="A44" s="10" t="s">
        <v>39</v>
      </c>
      <c r="B44" s="14">
        <v>99830</v>
      </c>
      <c r="C44" s="14">
        <v>0</v>
      </c>
      <c r="D44" s="14">
        <v>0</v>
      </c>
    </row>
    <row r="45" spans="1:4" ht="31.5" outlineLevel="3" x14ac:dyDescent="0.25">
      <c r="A45" s="10" t="s">
        <v>40</v>
      </c>
      <c r="B45" s="14">
        <v>401181.7</v>
      </c>
      <c r="C45" s="14">
        <v>0</v>
      </c>
      <c r="D45" s="14">
        <v>0</v>
      </c>
    </row>
    <row r="46" spans="1:4" ht="31.5" outlineLevel="3" x14ac:dyDescent="0.25">
      <c r="A46" s="10" t="s">
        <v>41</v>
      </c>
      <c r="B46" s="14">
        <v>23893.7</v>
      </c>
      <c r="C46" s="14">
        <v>0</v>
      </c>
      <c r="D46" s="14">
        <v>0</v>
      </c>
    </row>
    <row r="47" spans="1:4" ht="47.25" outlineLevel="3" x14ac:dyDescent="0.25">
      <c r="A47" s="10" t="s">
        <v>42</v>
      </c>
      <c r="B47" s="14">
        <v>118965.6</v>
      </c>
      <c r="C47" s="14">
        <v>0</v>
      </c>
      <c r="D47" s="14">
        <v>0</v>
      </c>
    </row>
    <row r="48" spans="1:4" ht="47.25" outlineLevel="3" x14ac:dyDescent="0.25">
      <c r="A48" s="10" t="s">
        <v>43</v>
      </c>
      <c r="B48" s="14">
        <v>40813.699999999997</v>
      </c>
      <c r="C48" s="14">
        <v>0</v>
      </c>
      <c r="D48" s="14">
        <v>0</v>
      </c>
    </row>
    <row r="49" spans="1:4" ht="31.5" outlineLevel="2" x14ac:dyDescent="0.25">
      <c r="A49" s="9" t="s">
        <v>44</v>
      </c>
      <c r="B49" s="13">
        <v>3661684.4</v>
      </c>
      <c r="C49" s="13">
        <v>746521.84</v>
      </c>
      <c r="D49" s="13">
        <f>D50+D51+D52+D53+D54+D55+D56+D57+D58+D59+D60+D61+D62+D63+D64+D65+D66+D67+D68+D69+D70+D71+D72</f>
        <v>626570.45000000007</v>
      </c>
    </row>
    <row r="50" spans="1:4" ht="31.5" outlineLevel="3" x14ac:dyDescent="0.25">
      <c r="A50" s="10" t="s">
        <v>45</v>
      </c>
      <c r="B50" s="14">
        <v>4200</v>
      </c>
      <c r="C50" s="14">
        <v>0</v>
      </c>
      <c r="D50" s="14">
        <v>0</v>
      </c>
    </row>
    <row r="51" spans="1:4" ht="31.5" outlineLevel="3" x14ac:dyDescent="0.25">
      <c r="A51" s="10" t="s">
        <v>46</v>
      </c>
      <c r="B51" s="14">
        <v>74243.199999999997</v>
      </c>
      <c r="C51" s="14">
        <v>18560.8</v>
      </c>
      <c r="D51" s="14">
        <v>347.8</v>
      </c>
    </row>
    <row r="52" spans="1:4" ht="63" outlineLevel="3" x14ac:dyDescent="0.25">
      <c r="A52" s="10" t="s">
        <v>47</v>
      </c>
      <c r="B52" s="14">
        <v>271.7</v>
      </c>
      <c r="C52" s="14">
        <v>271.7</v>
      </c>
      <c r="D52" s="14">
        <v>271.7</v>
      </c>
    </row>
    <row r="53" spans="1:4" ht="47.25" outlineLevel="3" x14ac:dyDescent="0.25">
      <c r="A53" s="10" t="s">
        <v>48</v>
      </c>
      <c r="B53" s="14">
        <v>17155.7</v>
      </c>
      <c r="C53" s="14">
        <v>0</v>
      </c>
      <c r="D53" s="14">
        <v>0</v>
      </c>
    </row>
    <row r="54" spans="1:4" ht="47.25" outlineLevel="3" x14ac:dyDescent="0.25">
      <c r="A54" s="10" t="s">
        <v>49</v>
      </c>
      <c r="B54" s="14">
        <v>394428.2</v>
      </c>
      <c r="C54" s="14">
        <v>39753.19</v>
      </c>
      <c r="D54" s="14">
        <f>39581.29+146.9</f>
        <v>39728.19</v>
      </c>
    </row>
    <row r="55" spans="1:4" ht="94.5" outlineLevel="3" x14ac:dyDescent="0.25">
      <c r="A55" s="11" t="s">
        <v>50</v>
      </c>
      <c r="B55" s="14">
        <v>21943.1</v>
      </c>
      <c r="C55" s="14">
        <v>0</v>
      </c>
      <c r="D55" s="14">
        <v>0</v>
      </c>
    </row>
    <row r="56" spans="1:4" ht="47.25" outlineLevel="3" x14ac:dyDescent="0.25">
      <c r="A56" s="10" t="s">
        <v>51</v>
      </c>
      <c r="B56" s="14">
        <v>2050.9</v>
      </c>
      <c r="C56" s="14">
        <v>0</v>
      </c>
      <c r="D56" s="14">
        <v>0</v>
      </c>
    </row>
    <row r="57" spans="1:4" ht="63" outlineLevel="3" x14ac:dyDescent="0.25">
      <c r="A57" s="10" t="s">
        <v>52</v>
      </c>
      <c r="B57" s="14">
        <v>90705.2</v>
      </c>
      <c r="C57" s="14">
        <v>18671.57</v>
      </c>
      <c r="D57" s="14">
        <v>10712.87</v>
      </c>
    </row>
    <row r="58" spans="1:4" ht="63" outlineLevel="3" x14ac:dyDescent="0.25">
      <c r="A58" s="10" t="s">
        <v>53</v>
      </c>
      <c r="B58" s="14">
        <v>9737.2000000000007</v>
      </c>
      <c r="C58" s="14">
        <v>0</v>
      </c>
      <c r="D58" s="14">
        <v>0</v>
      </c>
    </row>
    <row r="59" spans="1:4" ht="63" outlineLevel="3" x14ac:dyDescent="0.25">
      <c r="A59" s="10" t="s">
        <v>54</v>
      </c>
      <c r="B59" s="14">
        <v>114117.2</v>
      </c>
      <c r="C59" s="14">
        <v>109182.32</v>
      </c>
      <c r="D59" s="14">
        <v>108814.53</v>
      </c>
    </row>
    <row r="60" spans="1:4" ht="47.25" outlineLevel="3" x14ac:dyDescent="0.25">
      <c r="A60" s="10" t="s">
        <v>55</v>
      </c>
      <c r="B60" s="14">
        <v>32.200000000000003</v>
      </c>
      <c r="C60" s="14">
        <v>5.45</v>
      </c>
      <c r="D60" s="14">
        <v>5.45</v>
      </c>
    </row>
    <row r="61" spans="1:4" ht="31.5" outlineLevel="3" x14ac:dyDescent="0.25">
      <c r="A61" s="10" t="s">
        <v>56</v>
      </c>
      <c r="B61" s="14">
        <v>1669659.9</v>
      </c>
      <c r="C61" s="14">
        <v>268656.05</v>
      </c>
      <c r="D61" s="14">
        <v>247938.32</v>
      </c>
    </row>
    <row r="62" spans="1:4" ht="47.25" outlineLevel="3" x14ac:dyDescent="0.25">
      <c r="A62" s="10" t="s">
        <v>57</v>
      </c>
      <c r="B62" s="14">
        <v>12510.9</v>
      </c>
      <c r="C62" s="14">
        <v>2086.17</v>
      </c>
      <c r="D62" s="14">
        <v>202.04</v>
      </c>
    </row>
    <row r="63" spans="1:4" ht="63" outlineLevel="3" x14ac:dyDescent="0.25">
      <c r="A63" s="10" t="s">
        <v>58</v>
      </c>
      <c r="B63" s="14">
        <v>5815.6</v>
      </c>
      <c r="C63" s="14">
        <v>743.15</v>
      </c>
      <c r="D63" s="14">
        <v>644.23</v>
      </c>
    </row>
    <row r="64" spans="1:4" ht="47.25" outlineLevel="3" x14ac:dyDescent="0.25">
      <c r="A64" s="10" t="s">
        <v>59</v>
      </c>
      <c r="B64" s="14">
        <v>315.7</v>
      </c>
      <c r="C64" s="14">
        <v>74.489999999999995</v>
      </c>
      <c r="D64" s="14">
        <v>63.63</v>
      </c>
    </row>
    <row r="65" spans="1:4" ht="47.25" outlineLevel="3" x14ac:dyDescent="0.25">
      <c r="A65" s="10" t="s">
        <v>60</v>
      </c>
      <c r="B65" s="14">
        <v>276929</v>
      </c>
      <c r="C65" s="14">
        <v>60729.36</v>
      </c>
      <c r="D65" s="14">
        <v>39654.629999999997</v>
      </c>
    </row>
    <row r="66" spans="1:4" ht="78.75" outlineLevel="3" x14ac:dyDescent="0.25">
      <c r="A66" s="11" t="s">
        <v>61</v>
      </c>
      <c r="B66" s="14">
        <v>516820.4</v>
      </c>
      <c r="C66" s="14">
        <v>111597.52</v>
      </c>
      <c r="D66" s="14">
        <v>71021.14</v>
      </c>
    </row>
    <row r="67" spans="1:4" ht="15.75" outlineLevel="3" x14ac:dyDescent="0.25">
      <c r="A67" s="10" t="s">
        <v>62</v>
      </c>
      <c r="B67" s="14">
        <v>10297</v>
      </c>
      <c r="C67" s="14">
        <v>0</v>
      </c>
      <c r="D67" s="14">
        <v>0</v>
      </c>
    </row>
    <row r="68" spans="1:4" ht="63" outlineLevel="3" x14ac:dyDescent="0.25">
      <c r="A68" s="10" t="s">
        <v>63</v>
      </c>
      <c r="B68" s="14">
        <v>6578.9</v>
      </c>
      <c r="C68" s="14">
        <v>0</v>
      </c>
      <c r="D68" s="14">
        <v>0</v>
      </c>
    </row>
    <row r="69" spans="1:4" ht="63" outlineLevel="3" x14ac:dyDescent="0.25">
      <c r="A69" s="10" t="s">
        <v>64</v>
      </c>
      <c r="B69" s="14">
        <v>105628.4</v>
      </c>
      <c r="C69" s="14">
        <v>0</v>
      </c>
      <c r="D69" s="14">
        <v>0</v>
      </c>
    </row>
    <row r="70" spans="1:4" ht="94.5" outlineLevel="3" x14ac:dyDescent="0.25">
      <c r="A70" s="11" t="s">
        <v>65</v>
      </c>
      <c r="B70" s="14">
        <v>0</v>
      </c>
      <c r="C70" s="14">
        <v>35000</v>
      </c>
      <c r="D70" s="14">
        <v>35000</v>
      </c>
    </row>
    <row r="71" spans="1:4" ht="31.5" outlineLevel="3" x14ac:dyDescent="0.25">
      <c r="A71" s="10" t="s">
        <v>66</v>
      </c>
      <c r="B71" s="14">
        <v>191752.9</v>
      </c>
      <c r="C71" s="14">
        <v>52682.39</v>
      </c>
      <c r="D71" s="14">
        <v>49966.64</v>
      </c>
    </row>
    <row r="72" spans="1:4" ht="31.5" outlineLevel="3" x14ac:dyDescent="0.25">
      <c r="A72" s="10" t="s">
        <v>67</v>
      </c>
      <c r="B72" s="14">
        <v>136491.1</v>
      </c>
      <c r="C72" s="14">
        <v>28507.66</v>
      </c>
      <c r="D72" s="14">
        <v>22199.279999999999</v>
      </c>
    </row>
    <row r="73" spans="1:4" ht="15.75" outlineLevel="2" x14ac:dyDescent="0.25">
      <c r="A73" s="9" t="s">
        <v>68</v>
      </c>
      <c r="B73" s="13">
        <v>999216.89</v>
      </c>
      <c r="C73" s="13">
        <v>222620.29</v>
      </c>
      <c r="D73" s="13">
        <f>D74+D75+D76+D77+D78+D79+D80+D81+D82+D83+D84+D85+D86+D87+D88</f>
        <v>154880.78</v>
      </c>
    </row>
    <row r="74" spans="1:4" ht="63" outlineLevel="3" x14ac:dyDescent="0.25">
      <c r="A74" s="10" t="s">
        <v>69</v>
      </c>
      <c r="B74" s="14">
        <v>0</v>
      </c>
      <c r="C74" s="14">
        <v>55</v>
      </c>
      <c r="D74" s="14">
        <v>0</v>
      </c>
    </row>
    <row r="75" spans="1:4" ht="47.25" outlineLevel="3" x14ac:dyDescent="0.25">
      <c r="A75" s="10" t="s">
        <v>70</v>
      </c>
      <c r="B75" s="14">
        <v>10080.02</v>
      </c>
      <c r="C75" s="14">
        <v>2957.6</v>
      </c>
      <c r="D75" s="14">
        <v>2216.5300000000002</v>
      </c>
    </row>
    <row r="76" spans="1:4" ht="47.25" outlineLevel="3" x14ac:dyDescent="0.25">
      <c r="A76" s="10" t="s">
        <v>71</v>
      </c>
      <c r="B76" s="14">
        <v>2921.58</v>
      </c>
      <c r="C76" s="14">
        <v>750.82</v>
      </c>
      <c r="D76" s="14">
        <v>588.37</v>
      </c>
    </row>
    <row r="77" spans="1:4" ht="47.25" outlineLevel="3" x14ac:dyDescent="0.25">
      <c r="A77" s="10" t="s">
        <v>72</v>
      </c>
      <c r="B77" s="14">
        <v>134015.9</v>
      </c>
      <c r="C77" s="14">
        <v>87820.46</v>
      </c>
      <c r="D77" s="14">
        <v>53911.69</v>
      </c>
    </row>
    <row r="78" spans="1:4" ht="110.25" outlineLevel="3" x14ac:dyDescent="0.25">
      <c r="A78" s="11" t="s">
        <v>73</v>
      </c>
      <c r="B78" s="14">
        <v>153978.79999999999</v>
      </c>
      <c r="C78" s="14">
        <v>0</v>
      </c>
      <c r="D78" s="14">
        <v>0</v>
      </c>
    </row>
    <row r="79" spans="1:4" ht="78.75" outlineLevel="3" x14ac:dyDescent="0.25">
      <c r="A79" s="10" t="s">
        <v>74</v>
      </c>
      <c r="B79" s="14">
        <v>218111.5</v>
      </c>
      <c r="C79" s="14">
        <v>0</v>
      </c>
      <c r="D79" s="14">
        <v>0</v>
      </c>
    </row>
    <row r="80" spans="1:4" ht="47.25" outlineLevel="3" x14ac:dyDescent="0.25">
      <c r="A80" s="10" t="s">
        <v>75</v>
      </c>
      <c r="B80" s="14">
        <v>85080.8</v>
      </c>
      <c r="C80" s="14">
        <v>0</v>
      </c>
      <c r="D80" s="14">
        <v>0</v>
      </c>
    </row>
    <row r="81" spans="1:4" ht="63" outlineLevel="3" x14ac:dyDescent="0.25">
      <c r="A81" s="10" t="s">
        <v>76</v>
      </c>
      <c r="B81" s="14">
        <v>26714.7</v>
      </c>
      <c r="C81" s="14">
        <v>0</v>
      </c>
      <c r="D81" s="14">
        <v>0</v>
      </c>
    </row>
    <row r="82" spans="1:4" ht="157.5" outlineLevel="3" x14ac:dyDescent="0.25">
      <c r="A82" s="11" t="s">
        <v>77</v>
      </c>
      <c r="B82" s="14">
        <v>5720.5</v>
      </c>
      <c r="C82" s="14">
        <v>0</v>
      </c>
      <c r="D82" s="14">
        <v>0</v>
      </c>
    </row>
    <row r="83" spans="1:4" ht="31.5" outlineLevel="3" x14ac:dyDescent="0.25">
      <c r="A83" s="10" t="s">
        <v>78</v>
      </c>
      <c r="B83" s="14">
        <v>41800</v>
      </c>
      <c r="C83" s="14">
        <v>0</v>
      </c>
      <c r="D83" s="14">
        <v>0</v>
      </c>
    </row>
    <row r="84" spans="1:4" ht="47.25" outlineLevel="3" x14ac:dyDescent="0.25">
      <c r="A84" s="10" t="s">
        <v>79</v>
      </c>
      <c r="B84" s="14">
        <v>19442.490000000002</v>
      </c>
      <c r="C84" s="14">
        <v>0</v>
      </c>
      <c r="D84" s="14">
        <v>0</v>
      </c>
    </row>
    <row r="85" spans="1:4" ht="31.5" outlineLevel="3" x14ac:dyDescent="0.25">
      <c r="A85" s="10" t="s">
        <v>80</v>
      </c>
      <c r="B85" s="14">
        <v>296317.40000000002</v>
      </c>
      <c r="C85" s="14">
        <v>0</v>
      </c>
      <c r="D85" s="14">
        <v>0</v>
      </c>
    </row>
    <row r="86" spans="1:4" ht="47.25" outlineLevel="3" x14ac:dyDescent="0.25">
      <c r="A86" s="10" t="s">
        <v>81</v>
      </c>
      <c r="B86" s="14">
        <v>0</v>
      </c>
      <c r="C86" s="14">
        <v>98164.19</v>
      </c>
      <c r="D86" s="14">
        <v>98164.19</v>
      </c>
    </row>
    <row r="87" spans="1:4" ht="63" outlineLevel="3" x14ac:dyDescent="0.25">
      <c r="A87" s="10" t="s">
        <v>82</v>
      </c>
      <c r="B87" s="14">
        <v>5033.2</v>
      </c>
      <c r="C87" s="14">
        <v>0</v>
      </c>
      <c r="D87" s="14">
        <v>0</v>
      </c>
    </row>
    <row r="88" spans="1:4" ht="47.25" outlineLevel="3" x14ac:dyDescent="0.25">
      <c r="A88" s="10" t="s">
        <v>83</v>
      </c>
      <c r="B88" s="14">
        <v>0</v>
      </c>
      <c r="C88" s="14">
        <v>32872.22</v>
      </c>
      <c r="D88" s="14">
        <v>0</v>
      </c>
    </row>
    <row r="89" spans="1:4" ht="78.75" outlineLevel="1" x14ac:dyDescent="0.25">
      <c r="A89" s="9" t="s">
        <v>84</v>
      </c>
      <c r="B89" s="13">
        <v>0</v>
      </c>
      <c r="C89" s="13">
        <v>483921.25</v>
      </c>
      <c r="D89" s="13">
        <f>D90+D91</f>
        <v>0</v>
      </c>
    </row>
    <row r="90" spans="1:4" ht="78.75" outlineLevel="2" x14ac:dyDescent="0.25">
      <c r="A90" s="11" t="s">
        <v>85</v>
      </c>
      <c r="B90" s="14">
        <v>0</v>
      </c>
      <c r="C90" s="14">
        <v>483921.25</v>
      </c>
      <c r="D90" s="14">
        <v>0</v>
      </c>
    </row>
    <row r="91" spans="1:4" ht="78.75" outlineLevel="3" x14ac:dyDescent="0.25">
      <c r="A91" s="11" t="s">
        <v>86</v>
      </c>
      <c r="B91" s="14">
        <v>0</v>
      </c>
      <c r="C91" s="14">
        <v>483921.25</v>
      </c>
      <c r="D91" s="14">
        <v>0</v>
      </c>
    </row>
    <row r="92" spans="1:4" ht="47.25" outlineLevel="1" x14ac:dyDescent="0.25">
      <c r="A92" s="9" t="s">
        <v>87</v>
      </c>
      <c r="B92" s="13">
        <v>0</v>
      </c>
      <c r="C92" s="13">
        <v>-3916.25</v>
      </c>
      <c r="D92" s="13">
        <f>D93+D94+D95+D96+D97+D98+D99+D100+D101+D102+D103+D104+D106+D107+D108+D109</f>
        <v>0</v>
      </c>
    </row>
    <row r="93" spans="1:4" ht="47.25" outlineLevel="2" x14ac:dyDescent="0.25">
      <c r="A93" s="10" t="s">
        <v>88</v>
      </c>
      <c r="B93" s="14">
        <v>0</v>
      </c>
      <c r="C93" s="14">
        <v>-3916.25</v>
      </c>
      <c r="D93" s="14">
        <v>0</v>
      </c>
    </row>
    <row r="94" spans="1:4" ht="47.25" outlineLevel="3" x14ac:dyDescent="0.25">
      <c r="A94" s="10" t="s">
        <v>89</v>
      </c>
      <c r="B94" s="14">
        <v>0</v>
      </c>
      <c r="C94" s="14">
        <v>-94.5</v>
      </c>
      <c r="D94" s="14">
        <v>0</v>
      </c>
    </row>
    <row r="95" spans="1:4" ht="63" outlineLevel="3" x14ac:dyDescent="0.25">
      <c r="A95" s="10" t="s">
        <v>90</v>
      </c>
      <c r="B95" s="14">
        <v>0</v>
      </c>
      <c r="C95" s="14">
        <v>-0.01</v>
      </c>
      <c r="D95" s="14">
        <v>0</v>
      </c>
    </row>
    <row r="96" spans="1:4" ht="47.25" outlineLevel="3" x14ac:dyDescent="0.25">
      <c r="A96" s="10" t="s">
        <v>91</v>
      </c>
      <c r="B96" s="14">
        <v>0</v>
      </c>
      <c r="C96" s="14">
        <v>-1240.1099999999999</v>
      </c>
      <c r="D96" s="14">
        <v>0</v>
      </c>
    </row>
    <row r="97" spans="1:4" ht="47.25" outlineLevel="3" x14ac:dyDescent="0.25">
      <c r="A97" s="10" t="s">
        <v>92</v>
      </c>
      <c r="B97" s="14">
        <v>0</v>
      </c>
      <c r="C97" s="14">
        <v>0</v>
      </c>
      <c r="D97" s="14">
        <v>0</v>
      </c>
    </row>
    <row r="98" spans="1:4" ht="63" outlineLevel="3" x14ac:dyDescent="0.25">
      <c r="A98" s="10" t="s">
        <v>93</v>
      </c>
      <c r="B98" s="14">
        <v>0</v>
      </c>
      <c r="C98" s="14">
        <v>-0.03</v>
      </c>
      <c r="D98" s="14">
        <v>0</v>
      </c>
    </row>
    <row r="99" spans="1:4" ht="47.25" outlineLevel="3" x14ac:dyDescent="0.25">
      <c r="A99" s="10" t="s">
        <v>94</v>
      </c>
      <c r="B99" s="14">
        <v>0</v>
      </c>
      <c r="C99" s="14">
        <v>-523.49</v>
      </c>
      <c r="D99" s="14">
        <v>0</v>
      </c>
    </row>
    <row r="100" spans="1:4" ht="63" outlineLevel="3" x14ac:dyDescent="0.25">
      <c r="A100" s="10" t="s">
        <v>95</v>
      </c>
      <c r="B100" s="14">
        <v>0</v>
      </c>
      <c r="C100" s="14">
        <v>-723.23</v>
      </c>
      <c r="D100" s="14">
        <v>0</v>
      </c>
    </row>
    <row r="101" spans="1:4" ht="47.25" outlineLevel="3" x14ac:dyDescent="0.25">
      <c r="A101" s="10" t="s">
        <v>96</v>
      </c>
      <c r="B101" s="14">
        <v>0</v>
      </c>
      <c r="C101" s="14">
        <v>-36.28</v>
      </c>
      <c r="D101" s="14">
        <v>0</v>
      </c>
    </row>
    <row r="102" spans="1:4" ht="110.25" outlineLevel="3" x14ac:dyDescent="0.25">
      <c r="A102" s="11" t="s">
        <v>97</v>
      </c>
      <c r="B102" s="14">
        <v>0</v>
      </c>
      <c r="C102" s="14">
        <v>-36.42</v>
      </c>
      <c r="D102" s="14">
        <v>0</v>
      </c>
    </row>
    <row r="103" spans="1:4" ht="63" outlineLevel="3" x14ac:dyDescent="0.25">
      <c r="A103" s="10" t="s">
        <v>98</v>
      </c>
      <c r="B103" s="14">
        <v>0</v>
      </c>
      <c r="C103" s="14">
        <v>-72.41</v>
      </c>
      <c r="D103" s="14">
        <v>0</v>
      </c>
    </row>
    <row r="104" spans="1:4" ht="78.75" outlineLevel="3" x14ac:dyDescent="0.25">
      <c r="A104" s="10" t="s">
        <v>99</v>
      </c>
      <c r="B104" s="14">
        <v>0</v>
      </c>
      <c r="C104" s="14">
        <v>-10.51</v>
      </c>
      <c r="D104" s="14">
        <v>0</v>
      </c>
    </row>
    <row r="105" spans="1:4" ht="47.25" outlineLevel="3" x14ac:dyDescent="0.25">
      <c r="A105" s="10" t="s">
        <v>100</v>
      </c>
      <c r="B105" s="14">
        <v>0</v>
      </c>
      <c r="C105" s="14">
        <v>-167.48</v>
      </c>
      <c r="D105" s="14">
        <v>0</v>
      </c>
    </row>
    <row r="106" spans="1:4" ht="126" outlineLevel="3" x14ac:dyDescent="0.25">
      <c r="A106" s="11" t="s">
        <v>101</v>
      </c>
      <c r="B106" s="14">
        <v>0</v>
      </c>
      <c r="C106" s="14">
        <v>-164.05</v>
      </c>
      <c r="D106" s="14">
        <v>0</v>
      </c>
    </row>
    <row r="107" spans="1:4" ht="63" outlineLevel="3" x14ac:dyDescent="0.25">
      <c r="A107" s="10" t="s">
        <v>102</v>
      </c>
      <c r="B107" s="14">
        <v>0</v>
      </c>
      <c r="C107" s="14">
        <v>-26.28</v>
      </c>
      <c r="D107" s="14">
        <v>0</v>
      </c>
    </row>
    <row r="108" spans="1:4" ht="47.25" outlineLevel="3" x14ac:dyDescent="0.25">
      <c r="A108" s="10" t="s">
        <v>103</v>
      </c>
      <c r="B108" s="14">
        <v>0</v>
      </c>
      <c r="C108" s="14">
        <v>-0.28000000000000003</v>
      </c>
      <c r="D108" s="14">
        <v>0</v>
      </c>
    </row>
    <row r="109" spans="1:4" ht="47.25" outlineLevel="3" x14ac:dyDescent="0.25">
      <c r="A109" s="10" t="s">
        <v>104</v>
      </c>
      <c r="B109" s="14">
        <v>0</v>
      </c>
      <c r="C109" s="14">
        <v>-821.17</v>
      </c>
      <c r="D109" s="14">
        <v>0</v>
      </c>
    </row>
  </sheetData>
  <mergeCells count="2">
    <mergeCell ref="C1:D1"/>
    <mergeCell ref="A2:D2"/>
  </mergeCells>
  <pageMargins left="0.78740157480314965" right="0.39370078740157483" top="0.78740157480314965" bottom="0.78740157480314965" header="0.51181102362204722" footer="0.51181102362204722"/>
  <pageSetup paperSize="9" scale="79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ДЧБ!FIO</vt:lpstr>
      <vt:lpstr>ДЧБ!LAST_CELL</vt:lpstr>
      <vt:lpstr>ДЧБ!SIGN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rep:2.47.0.154</dc:description>
  <cp:lastModifiedBy>Тагарифуллина Елена Рифовна</cp:lastModifiedBy>
  <cp:lastPrinted>2019-04-26T11:25:07Z</cp:lastPrinted>
  <dcterms:created xsi:type="dcterms:W3CDTF">2019-04-26T09:12:21Z</dcterms:created>
  <dcterms:modified xsi:type="dcterms:W3CDTF">2019-04-26T11:25:12Z</dcterms:modified>
</cp:coreProperties>
</file>